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tabRatio="844"/>
  </bookViews>
  <sheets>
    <sheet name="Labo a 4 Eq" sheetId="1" r:id="rId1"/>
    <sheet name="5 Eq" sheetId="6" r:id="rId2"/>
    <sheet name="6 Eq" sheetId="11" r:id="rId3"/>
    <sheet name="7 Eq" sheetId="12" r:id="rId4"/>
    <sheet name="8 Eq" sheetId="22" r:id="rId5"/>
    <sheet name="9 Eq" sheetId="23" r:id="rId6"/>
    <sheet name="10 Eq" sheetId="24" r:id="rId7"/>
  </sheets>
  <definedNames>
    <definedName name="OLE_LINK1" localSheetId="6">'10 Eq'!#REF!</definedName>
    <definedName name="OLE_LINK1" localSheetId="1">'5 Eq'!#REF!</definedName>
    <definedName name="OLE_LINK1" localSheetId="2">'6 Eq'!#REF!</definedName>
    <definedName name="OLE_LINK1" localSheetId="3">'7 Eq'!#REF!</definedName>
    <definedName name="OLE_LINK1" localSheetId="4">'8 Eq'!#REF!</definedName>
    <definedName name="OLE_LINK1" localSheetId="5">'9 Eq'!#REF!</definedName>
    <definedName name="OLE_LINK1" localSheetId="0">'Labo a 4 Eq'!#REF!</definedName>
    <definedName name="_xlnm.Print_Area" localSheetId="6">'10 Eq'!$A$1:$O$239</definedName>
    <definedName name="_xlnm.Print_Area" localSheetId="1">'5 Eq'!$A$1:$O$191</definedName>
    <definedName name="_xlnm.Print_Area" localSheetId="2">'6 Eq'!$A$1:$O$192</definedName>
    <definedName name="_xlnm.Print_Area" localSheetId="3">'7 Eq'!$A$1:$O$244</definedName>
    <definedName name="_xlnm.Print_Area" localSheetId="4">'8 Eq'!$A$1:$O$240</definedName>
    <definedName name="_xlnm.Print_Area" localSheetId="5">'9 Eq'!$A$1:$O$241</definedName>
    <definedName name="_xlnm.Print_Area" localSheetId="0">'Labo a 4 Eq'!$A$1:$O$189</definedName>
  </definedNames>
  <calcPr calcId="162913"/>
  <fileRecoveryPr autoRecover="0"/>
</workbook>
</file>

<file path=xl/calcChain.xml><?xml version="1.0" encoding="utf-8"?>
<calcChain xmlns="http://schemas.openxmlformats.org/spreadsheetml/2006/main">
  <c r="H177" i="24" l="1"/>
  <c r="H166" i="23"/>
  <c r="H155" i="22"/>
  <c r="H141" i="12"/>
  <c r="H133" i="11"/>
  <c r="H128" i="6"/>
  <c r="H125" i="1"/>
  <c r="V192" i="24" l="1"/>
  <c r="V194" i="24"/>
  <c r="V193" i="24"/>
  <c r="V183" i="23"/>
  <c r="V182" i="23"/>
  <c r="V181" i="23"/>
  <c r="V172" i="22"/>
  <c r="V171" i="22"/>
  <c r="V166" i="12"/>
  <c r="V165" i="12"/>
  <c r="V170" i="22"/>
  <c r="V164" i="12"/>
  <c r="V142" i="1"/>
  <c r="H146" i="24"/>
  <c r="H143" i="24"/>
  <c r="H100" i="24"/>
  <c r="H97" i="24"/>
  <c r="H149" i="23"/>
  <c r="H146" i="23"/>
  <c r="H99" i="23"/>
  <c r="H96" i="23"/>
  <c r="H150" i="22"/>
  <c r="H147" i="22"/>
  <c r="H98" i="22"/>
  <c r="H95" i="22"/>
  <c r="H150" i="12"/>
  <c r="H147" i="12"/>
  <c r="H98" i="12"/>
  <c r="H95" i="12"/>
  <c r="H98" i="11"/>
  <c r="H95" i="11"/>
  <c r="H179" i="24"/>
  <c r="H178" i="24"/>
  <c r="H168" i="23"/>
  <c r="H167" i="23"/>
  <c r="H157" i="22"/>
  <c r="H156" i="22"/>
  <c r="H143" i="12"/>
  <c r="H142" i="12"/>
  <c r="H135" i="11"/>
  <c r="H130" i="6"/>
  <c r="H129" i="6"/>
  <c r="H127" i="1"/>
  <c r="H126" i="1"/>
  <c r="H137" i="24"/>
  <c r="H130" i="24"/>
  <c r="H123" i="24"/>
  <c r="H116" i="24"/>
  <c r="H109" i="24"/>
  <c r="H95" i="24"/>
  <c r="H88" i="24"/>
  <c r="H81" i="24"/>
  <c r="H138" i="24" s="1"/>
  <c r="H74" i="24"/>
  <c r="H67" i="24"/>
  <c r="H129" i="23"/>
  <c r="H122" i="23"/>
  <c r="H115" i="23"/>
  <c r="H108" i="23"/>
  <c r="H94" i="23"/>
  <c r="H87" i="23"/>
  <c r="H130" i="23" s="1"/>
  <c r="H80" i="23"/>
  <c r="H73" i="23"/>
  <c r="H66" i="23"/>
  <c r="H79" i="22"/>
  <c r="H65" i="22"/>
  <c r="H134" i="11"/>
  <c r="H107" i="11"/>
  <c r="H93" i="11"/>
  <c r="H86" i="11"/>
  <c r="H79" i="11"/>
  <c r="H108" i="11" s="1"/>
  <c r="H72" i="11"/>
  <c r="H65" i="11"/>
  <c r="H72" i="6"/>
  <c r="H79" i="6"/>
  <c r="H86" i="6"/>
  <c r="H94" i="6" s="1"/>
  <c r="H127" i="6" s="1"/>
  <c r="H93" i="6"/>
  <c r="H65" i="6"/>
  <c r="H86" i="1"/>
  <c r="H87" i="1" s="1"/>
  <c r="H124" i="1" s="1"/>
  <c r="H79" i="1"/>
  <c r="H72" i="1"/>
  <c r="H65" i="1"/>
  <c r="H45" i="24"/>
  <c r="H37" i="24"/>
  <c r="H44" i="23"/>
  <c r="H49" i="23"/>
  <c r="H36" i="23"/>
  <c r="H48" i="22"/>
  <c r="H43" i="22"/>
  <c r="H35" i="22"/>
  <c r="H47" i="12"/>
  <c r="H42" i="12"/>
  <c r="H34" i="12"/>
  <c r="H46" i="11"/>
  <c r="H41" i="11"/>
  <c r="H33" i="11"/>
  <c r="H40" i="6"/>
  <c r="H32" i="6"/>
  <c r="H44" i="1"/>
  <c r="H39" i="1"/>
  <c r="H31" i="1"/>
  <c r="H199" i="24"/>
  <c r="H196" i="24"/>
  <c r="H55" i="24"/>
  <c r="H52" i="24"/>
  <c r="H50" i="24"/>
  <c r="H201" i="23"/>
  <c r="H198" i="23"/>
  <c r="H54" i="23"/>
  <c r="H51" i="23"/>
  <c r="H121" i="22"/>
  <c r="H200" i="22"/>
  <c r="H197" i="22"/>
  <c r="H114" i="22"/>
  <c r="H107" i="22"/>
  <c r="H93" i="22"/>
  <c r="H86" i="22"/>
  <c r="H122" i="22" s="1"/>
  <c r="H72" i="22"/>
  <c r="H53" i="22"/>
  <c r="H50" i="22"/>
  <c r="G181" i="23" l="1"/>
  <c r="G192" i="24"/>
  <c r="H176" i="24"/>
  <c r="H165" i="23"/>
  <c r="H169" i="23" s="1"/>
  <c r="G170" i="22"/>
  <c r="H154" i="22"/>
  <c r="V147" i="11"/>
  <c r="V146" i="11"/>
  <c r="V145" i="11"/>
  <c r="V145" i="6"/>
  <c r="V144" i="6"/>
  <c r="V143" i="6"/>
  <c r="G145" i="11" l="1"/>
  <c r="H180" i="24"/>
  <c r="H158" i="22"/>
  <c r="H114" i="12" l="1"/>
  <c r="H204" i="12"/>
  <c r="H201" i="12"/>
  <c r="H107" i="12"/>
  <c r="H93" i="12"/>
  <c r="H86" i="12"/>
  <c r="H79" i="12"/>
  <c r="H72" i="12"/>
  <c r="H65" i="12"/>
  <c r="H53" i="12"/>
  <c r="H50" i="12"/>
  <c r="G164" i="12"/>
  <c r="H152" i="11"/>
  <c r="H149" i="11"/>
  <c r="H53" i="11"/>
  <c r="H50" i="11"/>
  <c r="H115" i="12" l="1"/>
  <c r="H140" i="12" s="1"/>
  <c r="H144" i="12" s="1"/>
  <c r="H132" i="11"/>
  <c r="H136" i="11" s="1"/>
  <c r="H151" i="6" l="1"/>
  <c r="H148" i="6"/>
  <c r="H99" i="6"/>
  <c r="H96" i="6"/>
  <c r="H53" i="6"/>
  <c r="H50" i="6"/>
  <c r="H45" i="6"/>
  <c r="V141" i="1"/>
  <c r="H149" i="1"/>
  <c r="H96" i="1"/>
  <c r="H146" i="1"/>
  <c r="H93" i="1"/>
  <c r="H53" i="1"/>
  <c r="H50" i="1"/>
  <c r="H131" i="6" l="1"/>
  <c r="G143" i="6"/>
  <c r="V140" i="1"/>
  <c r="G140" i="1" l="1"/>
  <c r="H128" i="1"/>
</calcChain>
</file>

<file path=xl/sharedStrings.xml><?xml version="1.0" encoding="utf-8"?>
<sst xmlns="http://schemas.openxmlformats.org/spreadsheetml/2006/main" count="3019" uniqueCount="179">
  <si>
    <t>Ministère de l’Enseignement Supérieur et de la Recherche Scientifique</t>
  </si>
  <si>
    <t>Direction Générale de la Recherche Scientifique et du Développement Technologique</t>
  </si>
  <si>
    <t>اسم المخبر</t>
  </si>
  <si>
    <t xml:space="preserve">Résumé de l’avis </t>
  </si>
  <si>
    <t>Commentaires et recommandations qui pourront être transmis au responsable de l’entité de recherche</t>
  </si>
  <si>
    <t xml:space="preserve">الحصيلة الملخصة للمخبر </t>
  </si>
  <si>
    <t>دراسة الخبرة للمخبر</t>
  </si>
  <si>
    <t>لقب و اسم المدير</t>
  </si>
  <si>
    <t xml:space="preserve"> Appréciation de la rubrique « Adéquation entre le programme initial du laboratoire et sa réalisation »</t>
  </si>
  <si>
    <t>« تقدير الموضوع « المطابقة بين البرنامج الأولي  للمخبر و إنجازه</t>
  </si>
  <si>
    <t>حصيلة نشاطات المخبر</t>
  </si>
  <si>
    <t>Etablissement de rattachement</t>
  </si>
  <si>
    <t>مؤسسة الإلحاق</t>
  </si>
  <si>
    <t>تقدير الموضوع « محيط و صعوبات» للمخبر</t>
  </si>
  <si>
    <t>Avis général de l’expert sur laboratoire</t>
  </si>
  <si>
    <t>Equipe 1 </t>
  </si>
  <si>
    <t>الفرقة 1</t>
  </si>
  <si>
    <t>الفرقة 2</t>
  </si>
  <si>
    <t>الفرقة 3</t>
  </si>
  <si>
    <t>الفرقة 4</t>
  </si>
  <si>
    <t>Equipe 2 </t>
  </si>
  <si>
    <t>Equipe 3 </t>
  </si>
  <si>
    <t>Equipe 4 </t>
  </si>
  <si>
    <t>الحصيلة الملخصة للفرق</t>
  </si>
  <si>
    <t>Total récapitulatif des équipes</t>
  </si>
  <si>
    <t>Equipe 3</t>
  </si>
  <si>
    <t>Equipe 4</t>
  </si>
  <si>
    <t>مجموع الحصيلة الملخصة للفرق</t>
  </si>
  <si>
    <t>Tableau récapitulatif 1:</t>
  </si>
  <si>
    <t>جدول المحصّلة 1:</t>
  </si>
  <si>
    <t>Organisation de manifestations scientifiques</t>
  </si>
  <si>
    <t>تنظيم التظاهرات العلمية</t>
  </si>
  <si>
    <t>a)</t>
  </si>
  <si>
    <t>Conférence scientifique ou workshop</t>
  </si>
  <si>
    <t>محاضرة علمية أو درس في ورشة عمل</t>
  </si>
  <si>
    <t>أ)</t>
  </si>
  <si>
    <t>b)</t>
  </si>
  <si>
    <t>Organisation de périples scientifiques, de salons ou autres activités pour la diffusion de la science et de la technologie et de la diffusion de la culture scientifique</t>
  </si>
  <si>
    <t>تنظيم قوافل علمية و معارض و نشاطات أخرى بهدف نشر العلوم و التكنولوجيا و نشر الثقافة العلمية</t>
  </si>
  <si>
    <t>ب)</t>
  </si>
  <si>
    <t>c)</t>
  </si>
  <si>
    <t>Edition des revues</t>
  </si>
  <si>
    <t>نشر المجلة</t>
  </si>
  <si>
    <t>ج)</t>
  </si>
  <si>
    <t xml:space="preserve">Total  </t>
  </si>
  <si>
    <t xml:space="preserve">المجموع </t>
  </si>
  <si>
    <t>Tableau récapitulatif 2</t>
  </si>
  <si>
    <t>جدول المحصّلة 2</t>
  </si>
  <si>
    <t>Formation</t>
  </si>
  <si>
    <t>التكوين</t>
  </si>
  <si>
    <t>Formation en vigueur dans la formation doctorale</t>
  </si>
  <si>
    <t>Formation en vigueur dans la formation doctorale commune</t>
  </si>
  <si>
    <t>التكوين الساري في الدكتوراه المشتركة</t>
  </si>
  <si>
    <t>التكوين الساري في الماستر الدولي</t>
  </si>
  <si>
    <t>d)</t>
  </si>
  <si>
    <t>التكوين الساري في الماستر الوطني</t>
  </si>
  <si>
    <t>د)</t>
  </si>
  <si>
    <t xml:space="preserve">Total </t>
  </si>
  <si>
    <t>Tableau récapitulatif 3</t>
  </si>
  <si>
    <t>جدول المحصّلة 3</t>
  </si>
  <si>
    <t>Collaborations</t>
  </si>
  <si>
    <t>التعاون</t>
  </si>
  <si>
    <t>Coopération avec d'autres organismes de recherche au niveau national et international</t>
  </si>
  <si>
    <t xml:space="preserve">التعاون مع كيانات البحث الأخرى على المستوى الوطني و الدولي </t>
  </si>
  <si>
    <t>Expertise du laboratoire</t>
  </si>
  <si>
    <t>Identification du laboratoire</t>
  </si>
  <si>
    <t xml:space="preserve">Intitulé du laboratoire </t>
  </si>
  <si>
    <t>Nom et prénom du directeur</t>
  </si>
  <si>
    <t xml:space="preserve">Bilan récapitulatif des équipes </t>
  </si>
  <si>
    <t>Bilan récapitulatif du laboratoire</t>
  </si>
  <si>
    <t>InEs (Laboratoire) =</t>
  </si>
  <si>
    <t>Sur 100 pts / نقطة</t>
  </si>
  <si>
    <t>Sur 20 pts / نقطة</t>
  </si>
  <si>
    <t>Bilan d’activités du laboratoire</t>
  </si>
  <si>
    <t>Formation en vigueur dans le master international</t>
  </si>
  <si>
    <t>Formation en vigueur dans le master nationale</t>
  </si>
  <si>
    <t>Note globale( Equipe + Labo)</t>
  </si>
  <si>
    <t>النقطة الإجمالية ( لأعمال القرق و المخبر )</t>
  </si>
  <si>
    <t>الإشعاع، المقروئية والاستقطاب الأكاديمي</t>
  </si>
  <si>
    <t>التلاؤم والتفاعل مع المحيط الاقتصادي والثقافي والاجتماعي</t>
  </si>
  <si>
    <t>التكوين الساري في الدكتوراه</t>
  </si>
  <si>
    <t>Equipe 1</t>
  </si>
  <si>
    <t>Equipe 2</t>
  </si>
  <si>
    <t>Visibilité sur le web</t>
  </si>
  <si>
    <t>الوضوح على شبكة الانترنت</t>
  </si>
  <si>
    <t>Appréciation de la rubrique « Adéquation entre le programme initial de l’équipe et sa réalisation »</t>
  </si>
  <si>
    <t>Appréciation de la rubrique «Environnement et Contraintes»</t>
  </si>
  <si>
    <t>« تقدير الموضوع  « المطابقة بين البرنامج الأولي للفرقة و إنجازه</t>
  </si>
  <si>
    <t>Rayonnement, visibilité et attractivité académique (Tab 2)</t>
  </si>
  <si>
    <t>Adéquation et interactions avec l’environnement économique, culturel et social (Tab 3)</t>
  </si>
  <si>
    <t>مجموع الحصيلة الملخصة للفرقة 1</t>
  </si>
  <si>
    <t>مجموع الحصيلة الملخصة للفرقة 4</t>
  </si>
  <si>
    <t>مجموع الحصيلة الملخصة للفرقة 3</t>
  </si>
  <si>
    <t>مجموع الحصيلة الملخصة للفرقة 2</t>
  </si>
  <si>
    <t>Points forts / نقاط القوة</t>
  </si>
  <si>
    <t>Points faibles / نقاط الضعف</t>
  </si>
  <si>
    <t>ملخص الرأي</t>
  </si>
  <si>
    <t>التعليقات والتوصيات التي يمكن توجيهها إلى رئيس مخبر البحث</t>
  </si>
  <si>
    <t>الرأي العام من طرف الخبير للمخبر</t>
  </si>
  <si>
    <r>
      <t xml:space="preserve">Cocher </t>
    </r>
    <r>
      <rPr>
        <b/>
        <sz val="11"/>
        <color theme="1"/>
        <rFont val="Cambria"/>
        <family val="1"/>
        <scheme val="major"/>
      </rPr>
      <t>(+)</t>
    </r>
    <r>
      <rPr>
        <sz val="11"/>
        <color theme="1"/>
        <rFont val="Cambria"/>
        <family val="1"/>
        <scheme val="major"/>
      </rPr>
      <t xml:space="preserve"> : Si le bilan de l'équipe a été renseigné selon le canevas, 
Cocher </t>
    </r>
    <r>
      <rPr>
        <b/>
        <sz val="11"/>
        <color theme="1"/>
        <rFont val="Cambria"/>
        <family val="1"/>
        <scheme val="major"/>
      </rPr>
      <t xml:space="preserve">(-) </t>
    </r>
    <r>
      <rPr>
        <sz val="11"/>
        <color theme="1"/>
        <rFont val="Cambria"/>
        <family val="1"/>
        <scheme val="major"/>
      </rPr>
      <t>: Si le bilan de l'équipe n'est pas renseigné selon le canevas ou non existant</t>
    </r>
  </si>
  <si>
    <r>
      <rPr>
        <b/>
        <sz val="12"/>
        <color rgb="FFC00000"/>
        <rFont val="Cambria"/>
        <family val="1"/>
        <scheme val="major"/>
      </rPr>
      <t>1.</t>
    </r>
    <r>
      <rPr>
        <b/>
        <sz val="12"/>
        <color theme="1"/>
        <rFont val="Cambria"/>
        <family val="1"/>
        <scheme val="major"/>
      </rPr>
      <t xml:space="preserve"> Bilan d’activités du laboratoire:</t>
    </r>
  </si>
  <si>
    <r>
      <rPr>
        <b/>
        <sz val="12"/>
        <color rgb="FFC00000"/>
        <rFont val="Cambria"/>
        <family val="1"/>
        <scheme val="major"/>
      </rPr>
      <t>1.</t>
    </r>
    <r>
      <rPr>
        <b/>
        <sz val="12"/>
        <color theme="1"/>
        <rFont val="Cambria"/>
        <family val="1"/>
        <scheme val="major"/>
      </rPr>
      <t xml:space="preserve"> حصيلة نشاطات المخبر </t>
    </r>
  </si>
  <si>
    <r>
      <t xml:space="preserve">Valeur
</t>
    </r>
    <r>
      <rPr>
        <b/>
        <sz val="12"/>
        <color rgb="FFC00000"/>
        <rFont val="Cambria"/>
        <family val="1"/>
        <scheme val="major"/>
      </rPr>
      <t>القيمة</t>
    </r>
  </si>
  <si>
    <r>
      <rPr>
        <b/>
        <sz val="12"/>
        <color rgb="FFC00000"/>
        <rFont val="Cambria"/>
        <family val="1"/>
        <scheme val="major"/>
      </rPr>
      <t>2.</t>
    </r>
    <r>
      <rPr>
        <b/>
        <sz val="12"/>
        <color rgb="FFFF0000"/>
        <rFont val="Cambria"/>
        <family val="1"/>
        <scheme val="major"/>
      </rPr>
      <t xml:space="preserve"> </t>
    </r>
    <r>
      <rPr>
        <b/>
        <sz val="12"/>
        <color theme="1"/>
        <rFont val="Cambria"/>
        <family val="1"/>
        <scheme val="major"/>
      </rPr>
      <t>Bilans des équipes du laboratoire:</t>
    </r>
  </si>
  <si>
    <r>
      <rPr>
        <b/>
        <sz val="12"/>
        <color rgb="FFC00000"/>
        <rFont val="Cambria"/>
        <family val="1"/>
        <scheme val="major"/>
      </rPr>
      <t>2.</t>
    </r>
    <r>
      <rPr>
        <b/>
        <sz val="12"/>
        <color theme="1"/>
        <rFont val="Cambria"/>
        <family val="1"/>
        <scheme val="major"/>
      </rPr>
      <t xml:space="preserve"> حصيلة نشاطات فرق المخبر</t>
    </r>
  </si>
  <si>
    <r>
      <t>Production scientifique (</t>
    </r>
    <r>
      <rPr>
        <b/>
        <sz val="10"/>
        <color theme="1"/>
        <rFont val="Cambria"/>
        <family val="1"/>
        <scheme val="major"/>
      </rPr>
      <t>Tab 1</t>
    </r>
    <r>
      <rPr>
        <sz val="10"/>
        <color theme="1"/>
        <rFont val="Cambria"/>
        <family val="1"/>
        <scheme val="major"/>
      </rPr>
      <t>)</t>
    </r>
  </si>
  <si>
    <r>
      <t>Adéquation et interactions avec l’environnement économique, culturel et social (</t>
    </r>
    <r>
      <rPr>
        <b/>
        <sz val="10"/>
        <color theme="1"/>
        <rFont val="Cambria"/>
        <family val="1"/>
        <scheme val="major"/>
      </rPr>
      <t>Tab 3</t>
    </r>
    <r>
      <rPr>
        <sz val="10"/>
        <color theme="1"/>
        <rFont val="Cambria"/>
        <family val="1"/>
        <scheme val="major"/>
      </rPr>
      <t>)</t>
    </r>
  </si>
  <si>
    <r>
      <rPr>
        <b/>
        <sz val="12"/>
        <color rgb="FFC00000"/>
        <rFont val="Cambria"/>
        <family val="1"/>
        <scheme val="major"/>
      </rPr>
      <t xml:space="preserve">3. </t>
    </r>
    <r>
      <rPr>
        <b/>
        <sz val="12"/>
        <color theme="1"/>
        <rFont val="Cambria"/>
        <family val="1"/>
        <scheme val="major"/>
      </rPr>
      <t>Appréciation de la rubrique « Adéquation entre le programme initial du laboratoire et sa réalisation »</t>
    </r>
  </si>
  <si>
    <r>
      <rPr>
        <b/>
        <sz val="12"/>
        <color rgb="FFC00000"/>
        <rFont val="Cambria"/>
        <family val="1"/>
        <scheme val="major"/>
      </rPr>
      <t>3.</t>
    </r>
    <r>
      <rPr>
        <b/>
        <sz val="12"/>
        <color theme="1"/>
        <rFont val="Cambria"/>
        <family val="1"/>
        <scheme val="major"/>
      </rPr>
      <t xml:space="preserve"> تقدير الموضوع « المطابقة بين البرنامج الأولي  للمخبر و إنجازه»</t>
    </r>
  </si>
  <si>
    <r>
      <t xml:space="preserve">Valeur </t>
    </r>
    <r>
      <rPr>
        <b/>
        <i/>
        <sz val="11"/>
        <color theme="1"/>
        <rFont val="Cambria"/>
        <family val="1"/>
        <scheme val="major"/>
      </rPr>
      <t>/</t>
    </r>
    <r>
      <rPr>
        <b/>
        <sz val="11"/>
        <color theme="1"/>
        <rFont val="Cambria"/>
        <family val="1"/>
        <scheme val="major"/>
      </rPr>
      <t xml:space="preserve"> </t>
    </r>
    <r>
      <rPr>
        <b/>
        <sz val="8.5"/>
        <color theme="1"/>
        <rFont val="Cambria"/>
        <family val="1"/>
        <scheme val="major"/>
      </rPr>
      <t>القيمة</t>
    </r>
  </si>
  <si>
    <r>
      <rPr>
        <b/>
        <sz val="12"/>
        <color rgb="FFC00000"/>
        <rFont val="Cambria"/>
        <family val="1"/>
        <scheme val="major"/>
      </rPr>
      <t xml:space="preserve">4. </t>
    </r>
    <r>
      <rPr>
        <b/>
        <sz val="12"/>
        <color theme="1"/>
        <rFont val="Cambria"/>
        <family val="1"/>
        <scheme val="major"/>
      </rPr>
      <t>Appréciation de la rubrique «Environnement et contraintes»</t>
    </r>
  </si>
  <si>
    <r>
      <rPr>
        <b/>
        <sz val="12"/>
        <color rgb="FFC00000"/>
        <rFont val="Cambria"/>
        <family val="1"/>
        <scheme val="major"/>
      </rPr>
      <t>4.</t>
    </r>
    <r>
      <rPr>
        <b/>
        <sz val="12"/>
        <color theme="1"/>
        <rFont val="Cambria"/>
        <family val="1"/>
        <scheme val="major"/>
      </rPr>
      <t xml:space="preserve"> تقدير الموضوع « محيط و صعوبات» </t>
    </r>
  </si>
  <si>
    <r>
      <rPr>
        <b/>
        <u/>
        <sz val="12"/>
        <color theme="1"/>
        <rFont val="Cambria"/>
        <family val="1"/>
        <scheme val="major"/>
      </rPr>
      <t>Attention :</t>
    </r>
    <r>
      <rPr>
        <b/>
        <sz val="12"/>
        <color theme="1"/>
        <rFont val="Cambria"/>
        <family val="1"/>
        <scheme val="major"/>
      </rPr>
      <t xml:space="preserve"> </t>
    </r>
    <r>
      <rPr>
        <sz val="12"/>
        <color theme="1"/>
        <rFont val="Cambria"/>
        <family val="1"/>
        <scheme val="major"/>
      </rPr>
      <t>cet avis général est confidentiel et anonyme, mais il est susceptible d'être intégré dans</t>
    </r>
    <r>
      <rPr>
        <b/>
        <sz val="12"/>
        <color theme="1"/>
        <rFont val="Cambria"/>
        <family val="1"/>
        <scheme val="major"/>
      </rPr>
      <t xml:space="preserve"> </t>
    </r>
    <r>
      <rPr>
        <sz val="12"/>
        <color theme="1"/>
        <rFont val="Cambria"/>
        <family val="1"/>
        <scheme val="major"/>
      </rPr>
      <t xml:space="preserve">les rapports d’évaluation transmis au responsable de l’entité de recherche. </t>
    </r>
  </si>
  <si>
    <t>تعريف بالمخبر</t>
  </si>
  <si>
    <t>رمزالفرقة</t>
  </si>
  <si>
    <t>Code de l'équipe</t>
  </si>
  <si>
    <t>رمز الخبير</t>
  </si>
  <si>
    <t>Code de l’expert</t>
  </si>
  <si>
    <t>Tab 01 =</t>
  </si>
  <si>
    <t>Tab 02 =</t>
  </si>
  <si>
    <t>Tab03=</t>
  </si>
  <si>
    <t>Appréciation de la rubrique «Environnement et contraintes» du laboratoire</t>
  </si>
  <si>
    <r>
      <t>Rayonnement, visibilité et attractivité académique(</t>
    </r>
    <r>
      <rPr>
        <b/>
        <sz val="10"/>
        <color theme="1"/>
        <rFont val="Cambria"/>
        <family val="1"/>
        <scheme val="major"/>
      </rPr>
      <t>Tab 2</t>
    </r>
    <r>
      <rPr>
        <sz val="10"/>
        <color theme="1"/>
        <rFont val="Cambria"/>
        <family val="1"/>
        <scheme val="major"/>
      </rPr>
      <t>)</t>
    </r>
  </si>
  <si>
    <r>
      <rPr>
        <b/>
        <u/>
        <sz val="12"/>
        <color theme="1"/>
        <rFont val="Cambria"/>
        <family val="1"/>
        <scheme val="major"/>
      </rPr>
      <t>تحذير:</t>
    </r>
    <r>
      <rPr>
        <b/>
        <sz val="12"/>
        <color theme="1"/>
        <rFont val="Cambria"/>
        <family val="1"/>
        <scheme val="major"/>
      </rPr>
      <t xml:space="preserve"> هذا الرأي العام سري ومجهول ، ولكن من المحتمل أن يتم إدراجه في تقارير التقييم المرسلة إلى رئيس كيان البحث.</t>
    </r>
  </si>
  <si>
    <t>Total récapitulatif de l’équipe 3</t>
  </si>
  <si>
    <t>Total récapitulatif de l’équipe 4</t>
  </si>
  <si>
    <t>Total récapitulatif de l’équipe 2</t>
  </si>
  <si>
    <t>Total récapitulatif de l’équipe 1</t>
  </si>
  <si>
    <r>
      <t xml:space="preserve">الإنتاج العلمي </t>
    </r>
    <r>
      <rPr>
        <b/>
        <sz val="11"/>
        <color theme="1"/>
        <rFont val="Cambria"/>
        <family val="1"/>
        <scheme val="major"/>
      </rPr>
      <t>(جدول 1)</t>
    </r>
  </si>
  <si>
    <r>
      <t xml:space="preserve">الإشعاع، المقروئية والاستقطاب الأكاديمي </t>
    </r>
    <r>
      <rPr>
        <b/>
        <sz val="11"/>
        <color theme="1"/>
        <rFont val="Cambria"/>
        <family val="1"/>
        <scheme val="major"/>
      </rPr>
      <t>(جدول 2)</t>
    </r>
  </si>
  <si>
    <r>
      <t xml:space="preserve">التلاؤم والتفاعل مع المحيط الاقتصادي والثقافي والاجتماعي </t>
    </r>
    <r>
      <rPr>
        <b/>
        <sz val="11"/>
        <color theme="1"/>
        <rFont val="Cambria"/>
        <family val="1"/>
        <scheme val="major"/>
      </rPr>
      <t>(جدول 3)</t>
    </r>
  </si>
  <si>
    <r>
      <t xml:space="preserve">  « تقدير الموضوع « محيط و صعوبات»            </t>
    </r>
    <r>
      <rPr>
        <b/>
        <i/>
        <sz val="11"/>
        <color theme="1"/>
        <rFont val="Cambria"/>
        <family val="1"/>
        <scheme val="major"/>
      </rPr>
      <t xml:space="preserve">      </t>
    </r>
  </si>
  <si>
    <t>Total récapitulatif de l’équipe 5</t>
  </si>
  <si>
    <t>مجموع الحصيلة الملخصة للفرقة 5</t>
  </si>
  <si>
    <t>Equipe 5</t>
  </si>
  <si>
    <t>الفرقة 5</t>
  </si>
  <si>
    <t>تقدير الموضوع « محيط و صعوبات » للمخبر</t>
  </si>
  <si>
    <t>Equipe 6</t>
  </si>
  <si>
    <t>الفرقة 6</t>
  </si>
  <si>
    <t>Equipe 7</t>
  </si>
  <si>
    <t>الفرقة 7</t>
  </si>
  <si>
    <t>Equipe 8</t>
  </si>
  <si>
    <t>Equipe 9</t>
  </si>
  <si>
    <t>الفرقة 9</t>
  </si>
  <si>
    <t>الفرقة 8</t>
  </si>
  <si>
    <t>الفرقة 10</t>
  </si>
  <si>
    <t>Equipe 10</t>
  </si>
  <si>
    <t>Equipe 5 </t>
  </si>
  <si>
    <t>Total récapitulatif de l’équipe 6</t>
  </si>
  <si>
    <t>مجموع الحصيلة الملخصة للفرقة 6</t>
  </si>
  <si>
    <t>Equipe 6 </t>
  </si>
  <si>
    <t>مجموع الحصيلة الملخصة للفرقة 7</t>
  </si>
  <si>
    <t>Total récapitulatif de l’équipe 7</t>
  </si>
  <si>
    <t>Equipe 7 </t>
  </si>
  <si>
    <t>Total récapitulatif de l’équipe 8</t>
  </si>
  <si>
    <t>مجموع الحصيلة الملخصة للفرقة 8</t>
  </si>
  <si>
    <t>Equipe 8 </t>
  </si>
  <si>
    <t>Equipe 9 </t>
  </si>
  <si>
    <t>مجموع الحصيلة الملخصة للفرقة 9</t>
  </si>
  <si>
    <t>Total récapitulatif de l’équipe 9</t>
  </si>
  <si>
    <t>Total récapitulatif de l’équipe 10</t>
  </si>
  <si>
    <t>مجموع الحصيلة الملخصة للفرقة 10</t>
  </si>
  <si>
    <t>« تقدير الموضوع « المطابقة بين البرنامج الأولي للفرقة و إنجازه</t>
  </si>
  <si>
    <t>Appréciation de la rubrique « Adéquation entre le programme initial du laboratoire et sa réalisation »</t>
  </si>
  <si>
    <t>«تقدير الموضوع« المطابقة بين البرنامج الأولي  للمخبر و إنجازه</t>
  </si>
  <si>
    <r>
      <t xml:space="preserve">  « تقدير الموضوع « محيط و صعوبات          </t>
    </r>
    <r>
      <rPr>
        <b/>
        <i/>
        <sz val="11"/>
        <color theme="1"/>
        <rFont val="Cambria"/>
        <family val="1"/>
        <scheme val="major"/>
      </rPr>
      <t xml:space="preserve">      </t>
    </r>
  </si>
  <si>
    <r>
      <t xml:space="preserve">  « تقدير الموضوع « محيط و صعوبات            </t>
    </r>
    <r>
      <rPr>
        <b/>
        <i/>
        <sz val="11"/>
        <color theme="1"/>
        <rFont val="Cambria"/>
        <family val="1"/>
        <scheme val="major"/>
      </rPr>
      <t xml:space="preserve">      </t>
    </r>
  </si>
  <si>
    <r>
      <t xml:space="preserve">  « تقدير الموضوع « محيط و صعوبات         </t>
    </r>
    <r>
      <rPr>
        <b/>
        <i/>
        <sz val="11"/>
        <color theme="1"/>
        <rFont val="Cambria"/>
        <family val="1"/>
        <scheme val="major"/>
      </rPr>
      <t xml:space="preserve">      </t>
    </r>
  </si>
  <si>
    <r>
      <t xml:space="preserve">  « تقدير الموضوع « محيط و صعوبات        </t>
    </r>
    <r>
      <rPr>
        <b/>
        <i/>
        <sz val="11"/>
        <color theme="1"/>
        <rFont val="Cambria"/>
        <family val="1"/>
        <scheme val="major"/>
      </rPr>
      <t xml:space="preserve">      </t>
    </r>
  </si>
  <si>
    <r>
      <t xml:space="preserve">  « تقدير الموضوع « محيط و صعوبات           </t>
    </r>
    <r>
      <rPr>
        <b/>
        <i/>
        <sz val="11"/>
        <color theme="1"/>
        <rFont val="Cambria"/>
        <family val="1"/>
        <scheme val="major"/>
      </rPr>
      <t xml:space="preserve">      </t>
    </r>
  </si>
  <si>
    <t xml:space="preserve">  « تقدير الموضوع « محيط و صعوبات</t>
  </si>
  <si>
    <t>« تقدير الموضوع « محيط و صعوبات</t>
  </si>
  <si>
    <t>« تقدير الموضوع« المطابقة بين البرنامج الأولي للفرقة و إنجازه</t>
  </si>
  <si>
    <t>« تقدير الموضوع«المطابقة بين البرنامج الأولي للفرقة و إنجازه</t>
  </si>
  <si>
    <t>Appréciation de la rubrique «Environnement et Contraintes »</t>
  </si>
  <si>
    <t xml:space="preserve">Indice Essentiel dans le domaine Sciences et technologie relatif au laboratoire (InEs): </t>
  </si>
  <si>
    <t>Code du laboratoire</t>
  </si>
  <si>
    <t>رمزالمخبر</t>
  </si>
  <si>
    <t>: (InEs)المؤشر الأساسى الخاص بالمخبر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</si>
</sst>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C00000"/>
      <name val="Cambria"/>
      <family val="1"/>
      <scheme val="major"/>
    </font>
    <font>
      <b/>
      <i/>
      <sz val="12"/>
      <color rgb="FFC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b/>
      <sz val="8.5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b/>
      <i/>
      <sz val="11"/>
      <color rgb="FF00206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 readingOrder="2"/>
    </xf>
    <xf numFmtId="0" fontId="12" fillId="5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14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2" fillId="5" borderId="1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12" fillId="5" borderId="2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 readingOrder="2"/>
    </xf>
    <xf numFmtId="0" fontId="11" fillId="4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readingOrder="1"/>
    </xf>
    <xf numFmtId="0" fontId="14" fillId="0" borderId="0" xfId="0" applyFont="1" applyAlignment="1" applyProtection="1">
      <alignment horizontal="left" vertical="center" readingOrder="1"/>
    </xf>
    <xf numFmtId="0" fontId="1" fillId="0" borderId="0" xfId="0" applyFont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readingOrder="1"/>
    </xf>
    <xf numFmtId="0" fontId="2" fillId="0" borderId="0" xfId="0" applyFont="1" applyBorder="1" applyAlignment="1" applyProtection="1">
      <alignment horizontal="left" vertical="center" readingOrder="1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 readingOrder="2"/>
    </xf>
    <xf numFmtId="0" fontId="3" fillId="0" borderId="0" xfId="0" applyFont="1" applyAlignment="1" applyProtection="1">
      <alignment horizontal="left" vertical="center" readingOrder="1"/>
    </xf>
    <xf numFmtId="0" fontId="2" fillId="0" borderId="0" xfId="0" applyFont="1" applyAlignment="1" applyProtection="1">
      <alignment horizontal="left" vertical="center" readingOrder="1"/>
    </xf>
    <xf numFmtId="0" fontId="18" fillId="0" borderId="0" xfId="0" applyFont="1" applyAlignment="1" applyProtection="1">
      <alignment horizontal="left" vertical="center" readingOrder="1"/>
    </xf>
    <xf numFmtId="0" fontId="19" fillId="0" borderId="0" xfId="0" applyFont="1" applyAlignment="1" applyProtection="1">
      <alignment horizontal="center" vertical="center" readingOrder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 readingOrder="2"/>
    </xf>
    <xf numFmtId="0" fontId="1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9" xfId="0" applyFont="1" applyBorder="1" applyAlignment="1" applyProtection="1">
      <alignment horizontal="right" vertical="center" wrapText="1"/>
    </xf>
    <xf numFmtId="0" fontId="6" fillId="0" borderId="9" xfId="0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 readingOrder="2"/>
    </xf>
    <xf numFmtId="0" fontId="3" fillId="0" borderId="0" xfId="0" applyFont="1" applyAlignment="1" applyProtection="1">
      <alignment horizontal="left" vertical="center"/>
    </xf>
    <xf numFmtId="0" fontId="10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 readingOrder="2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2" fillId="5" borderId="13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textRotation="180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textRotation="90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3" xfId="0" applyFont="1" applyBorder="1" applyAlignment="1" applyProtection="1">
      <alignment horizontal="right" vertical="center" wrapText="1"/>
    </xf>
    <xf numFmtId="0" fontId="1" fillId="0" borderId="4" xfId="0" applyFont="1" applyBorder="1" applyAlignment="1" applyProtection="1">
      <alignment horizontal="right" vertical="center" wrapText="1"/>
    </xf>
    <xf numFmtId="0" fontId="10" fillId="0" borderId="13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textRotation="90" wrapText="1"/>
    </xf>
    <xf numFmtId="0" fontId="2" fillId="6" borderId="15" xfId="0" applyFont="1" applyFill="1" applyBorder="1" applyAlignment="1" applyProtection="1">
      <alignment horizontal="center" vertical="center" textRotation="90" wrapText="1"/>
    </xf>
    <xf numFmtId="0" fontId="2" fillId="6" borderId="14" xfId="0" applyFont="1" applyFill="1" applyBorder="1" applyAlignment="1" applyProtection="1">
      <alignment horizontal="center" vertical="center" textRotation="90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 wrapText="1"/>
    </xf>
    <xf numFmtId="0" fontId="10" fillId="6" borderId="4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right" vertical="center" wrapText="1" readingOrder="2"/>
    </xf>
    <xf numFmtId="0" fontId="1" fillId="0" borderId="3" xfId="0" applyFont="1" applyBorder="1" applyAlignment="1" applyProtection="1">
      <alignment horizontal="right" vertical="center" wrapText="1" readingOrder="2"/>
    </xf>
    <xf numFmtId="0" fontId="1" fillId="0" borderId="4" xfId="0" applyFont="1" applyBorder="1" applyAlignment="1" applyProtection="1">
      <alignment horizontal="right" vertical="center" wrapText="1" readingOrder="2"/>
    </xf>
    <xf numFmtId="0" fontId="12" fillId="0" borderId="1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>
      <alignment horizontal="right" vertical="center" wrapText="1"/>
    </xf>
    <xf numFmtId="2" fontId="3" fillId="4" borderId="5" xfId="0" applyNumberFormat="1" applyFont="1" applyFill="1" applyBorder="1" applyAlignment="1" applyProtection="1">
      <alignment horizontal="center" vertical="center"/>
    </xf>
    <xf numFmtId="2" fontId="3" fillId="4" borderId="6" xfId="0" applyNumberFormat="1" applyFont="1" applyFill="1" applyBorder="1" applyAlignment="1" applyProtection="1">
      <alignment horizontal="center" vertical="center"/>
    </xf>
    <xf numFmtId="2" fontId="3" fillId="4" borderId="7" xfId="0" applyNumberFormat="1" applyFont="1" applyFill="1" applyBorder="1" applyAlignment="1" applyProtection="1">
      <alignment horizontal="center" vertical="center"/>
    </xf>
    <xf numFmtId="2" fontId="3" fillId="4" borderId="12" xfId="0" applyNumberFormat="1" applyFont="1" applyFill="1" applyBorder="1" applyAlignment="1" applyProtection="1">
      <alignment horizontal="center" vertical="center"/>
    </xf>
    <xf numFmtId="2" fontId="3" fillId="4" borderId="0" xfId="0" applyNumberFormat="1" applyFont="1" applyFill="1" applyBorder="1" applyAlignment="1" applyProtection="1">
      <alignment horizontal="center" vertical="center"/>
    </xf>
    <xf numFmtId="2" fontId="3" fillId="4" borderId="11" xfId="0" applyNumberFormat="1" applyFont="1" applyFill="1" applyBorder="1" applyAlignment="1" applyProtection="1">
      <alignment horizontal="center" vertical="center"/>
    </xf>
    <xf numFmtId="2" fontId="3" fillId="4" borderId="8" xfId="0" applyNumberFormat="1" applyFont="1" applyFill="1" applyBorder="1" applyAlignment="1" applyProtection="1">
      <alignment horizontal="center" vertical="center"/>
    </xf>
    <xf numFmtId="2" fontId="3" fillId="4" borderId="9" xfId="0" applyNumberFormat="1" applyFont="1" applyFill="1" applyBorder="1" applyAlignment="1" applyProtection="1">
      <alignment horizontal="center" vertical="center"/>
    </xf>
    <xf numFmtId="2" fontId="3" fillId="4" borderId="10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readingOrder="1"/>
      <protection locked="0"/>
    </xf>
    <xf numFmtId="0" fontId="2" fillId="5" borderId="3" xfId="0" applyFont="1" applyFill="1" applyBorder="1" applyAlignment="1" applyProtection="1">
      <alignment horizontal="center" vertical="center" readingOrder="1"/>
      <protection locked="0"/>
    </xf>
    <xf numFmtId="0" fontId="2" fillId="5" borderId="4" xfId="0" applyFont="1" applyFill="1" applyBorder="1" applyAlignment="1" applyProtection="1">
      <alignment horizontal="center" vertical="center" readingOrder="1"/>
      <protection locked="0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right" vertical="center" wrapText="1"/>
    </xf>
    <xf numFmtId="0" fontId="6" fillId="0" borderId="3" xfId="0" applyFont="1" applyBorder="1" applyAlignment="1" applyProtection="1">
      <alignment horizontal="right" vertical="center" wrapText="1"/>
    </xf>
    <xf numFmtId="0" fontId="6" fillId="0" borderId="4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 readingOrder="2"/>
    </xf>
    <xf numFmtId="0" fontId="3" fillId="5" borderId="3" xfId="0" applyFont="1" applyFill="1" applyBorder="1" applyAlignment="1" applyProtection="1">
      <alignment horizontal="center" vertical="center" wrapText="1" readingOrder="2"/>
    </xf>
    <xf numFmtId="0" fontId="3" fillId="5" borderId="4" xfId="0" applyFont="1" applyFill="1" applyBorder="1" applyAlignment="1" applyProtection="1">
      <alignment horizontal="center" vertical="center" wrapText="1" readingOrder="2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9" fillId="4" borderId="5" xfId="0" applyFont="1" applyFill="1" applyBorder="1" applyAlignment="1" applyProtection="1">
      <alignment horizontal="center" vertical="center" wrapText="1" readingOrder="2"/>
    </xf>
    <xf numFmtId="0" fontId="9" fillId="4" borderId="7" xfId="0" applyFont="1" applyFill="1" applyBorder="1" applyAlignment="1" applyProtection="1">
      <alignment horizontal="center" vertical="center" wrapText="1" readingOrder="2"/>
    </xf>
    <xf numFmtId="0" fontId="9" fillId="2" borderId="5" xfId="0" applyFont="1" applyFill="1" applyBorder="1" applyAlignment="1" applyProtection="1">
      <alignment horizontal="center" vertical="center" wrapText="1" readingOrder="2"/>
    </xf>
    <xf numFmtId="0" fontId="9" fillId="2" borderId="6" xfId="0" applyFont="1" applyFill="1" applyBorder="1" applyAlignment="1" applyProtection="1">
      <alignment horizontal="center" vertical="center" wrapText="1" readingOrder="2"/>
    </xf>
    <xf numFmtId="0" fontId="9" fillId="2" borderId="7" xfId="0" applyFont="1" applyFill="1" applyBorder="1" applyAlignment="1" applyProtection="1">
      <alignment horizontal="center" vertical="center" wrapText="1" readingOrder="2"/>
    </xf>
    <xf numFmtId="0" fontId="9" fillId="2" borderId="8" xfId="0" applyFont="1" applyFill="1" applyBorder="1" applyAlignment="1" applyProtection="1">
      <alignment horizontal="center" vertical="center" wrapText="1" readingOrder="2"/>
    </xf>
    <xf numFmtId="0" fontId="9" fillId="2" borderId="9" xfId="0" applyFont="1" applyFill="1" applyBorder="1" applyAlignment="1" applyProtection="1">
      <alignment horizontal="center" vertical="center" wrapText="1" readingOrder="2"/>
    </xf>
    <xf numFmtId="0" fontId="9" fillId="2" borderId="10" xfId="0" applyFont="1" applyFill="1" applyBorder="1" applyAlignment="1" applyProtection="1">
      <alignment horizontal="center" vertical="center" wrapText="1" readingOrder="2"/>
    </xf>
    <xf numFmtId="0" fontId="9" fillId="4" borderId="8" xfId="0" applyFont="1" applyFill="1" applyBorder="1" applyAlignment="1" applyProtection="1">
      <alignment horizontal="center" vertical="center" readingOrder="2"/>
    </xf>
    <xf numFmtId="0" fontId="9" fillId="4" borderId="10" xfId="0" applyFont="1" applyFill="1" applyBorder="1" applyAlignment="1" applyProtection="1">
      <alignment horizontal="center" vertical="center" readingOrder="2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 readingOrder="1"/>
    </xf>
    <xf numFmtId="20" fontId="12" fillId="0" borderId="2" xfId="0" applyNumberFormat="1" applyFont="1" applyBorder="1" applyAlignment="1" applyProtection="1">
      <alignment horizontal="left" vertical="center" wrapText="1"/>
    </xf>
    <xf numFmtId="20" fontId="12" fillId="0" borderId="3" xfId="0" applyNumberFormat="1" applyFont="1" applyBorder="1" applyAlignment="1" applyProtection="1">
      <alignment horizontal="left" vertical="center" wrapText="1"/>
    </xf>
    <xf numFmtId="20" fontId="12" fillId="0" borderId="4" xfId="0" applyNumberFormat="1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 wrapText="1" readingOrder="2"/>
      <protection locked="0"/>
    </xf>
    <xf numFmtId="0" fontId="9" fillId="2" borderId="6" xfId="0" applyFont="1" applyFill="1" applyBorder="1" applyAlignment="1" applyProtection="1">
      <alignment horizontal="center" vertical="center" wrapText="1" readingOrder="2"/>
      <protection locked="0"/>
    </xf>
    <xf numFmtId="0" fontId="9" fillId="2" borderId="7" xfId="0" applyFont="1" applyFill="1" applyBorder="1" applyAlignment="1" applyProtection="1">
      <alignment horizontal="center" vertical="center" wrapText="1" readingOrder="2"/>
      <protection locked="0"/>
    </xf>
    <xf numFmtId="0" fontId="9" fillId="2" borderId="8" xfId="0" applyFont="1" applyFill="1" applyBorder="1" applyAlignment="1" applyProtection="1">
      <alignment horizontal="center" vertical="center" wrapText="1" readingOrder="2"/>
      <protection locked="0"/>
    </xf>
    <xf numFmtId="0" fontId="9" fillId="2" borderId="9" xfId="0" applyFont="1" applyFill="1" applyBorder="1" applyAlignment="1" applyProtection="1">
      <alignment horizontal="center" vertical="center" wrapText="1" readingOrder="2"/>
      <protection locked="0"/>
    </xf>
    <xf numFmtId="0" fontId="9" fillId="2" borderId="10" xfId="0" applyFont="1" applyFill="1" applyBorder="1" applyAlignment="1" applyProtection="1">
      <alignment horizontal="center" vertical="center" wrapText="1" readingOrder="2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top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right" vertical="center" readingOrder="2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 wrapText="1" readingOrder="2"/>
    </xf>
    <xf numFmtId="0" fontId="6" fillId="0" borderId="1" xfId="0" applyFont="1" applyBorder="1" applyAlignment="1" applyProtection="1">
      <alignment horizontal="right" vertical="center" wrapText="1" readingOrder="1"/>
    </xf>
    <xf numFmtId="0" fontId="6" fillId="0" borderId="1" xfId="0" applyFont="1" applyBorder="1" applyAlignment="1" applyProtection="1">
      <alignment horizontal="right" vertical="center" wrapText="1"/>
    </xf>
    <xf numFmtId="0" fontId="2" fillId="5" borderId="2" xfId="0" applyFont="1" applyFill="1" applyBorder="1" applyAlignment="1" applyProtection="1">
      <alignment horizontal="center" vertical="center" readingOrder="1"/>
    </xf>
    <xf numFmtId="0" fontId="2" fillId="5" borderId="3" xfId="0" applyFont="1" applyFill="1" applyBorder="1" applyAlignment="1" applyProtection="1">
      <alignment horizontal="center" vertical="center" readingOrder="1"/>
    </xf>
    <xf numFmtId="0" fontId="2" fillId="5" borderId="4" xfId="0" applyFont="1" applyFill="1" applyBorder="1" applyAlignment="1" applyProtection="1">
      <alignment horizontal="center" vertical="center" readingOrder="1"/>
    </xf>
    <xf numFmtId="0" fontId="10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14" xfId="0" applyFont="1" applyBorder="1" applyAlignment="1" applyProtection="1">
      <alignment horizontal="right" vertical="center" wrapText="1"/>
    </xf>
    <xf numFmtId="0" fontId="2" fillId="6" borderId="13" xfId="0" applyFont="1" applyFill="1" applyBorder="1" applyAlignment="1" applyProtection="1">
      <alignment vertical="center" textRotation="180" wrapText="1"/>
    </xf>
    <xf numFmtId="0" fontId="2" fillId="6" borderId="15" xfId="0" applyFont="1" applyFill="1" applyBorder="1" applyAlignment="1" applyProtection="1">
      <alignment vertical="center" textRotation="180" wrapText="1"/>
    </xf>
    <xf numFmtId="0" fontId="2" fillId="6" borderId="14" xfId="0" applyFont="1" applyFill="1" applyBorder="1" applyAlignment="1" applyProtection="1">
      <alignment vertical="center" textRotation="180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vertical="center" textRotation="180" wrapText="1"/>
    </xf>
    <xf numFmtId="0" fontId="2" fillId="6" borderId="1" xfId="0" applyFont="1" applyFill="1" applyBorder="1" applyAlignment="1" applyProtection="1">
      <alignment horizontal="center" vertical="center" textRotation="90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F11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132</xdr:row>
      <xdr:rowOff>9525</xdr:rowOff>
    </xdr:from>
    <xdr:ext cx="7834045" cy="931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/>
            <xdr:cNvSpPr txBox="1"/>
          </xdr:nvSpPr>
          <xdr:spPr>
            <a:xfrm>
              <a:off x="0" y="28873486"/>
              <a:ext cx="7834045" cy="931095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400" b="1" i="0">
                      <a:latin typeface="Cambria Math" panose="02040503050406030204" pitchFamily="18" charset="0"/>
                    </a:rPr>
                    <m:t>  </m:t>
                  </m:r>
                  <m:r>
                    <a:rPr lang="fr-FR" sz="1400" b="1" i="1">
                      <a:latin typeface="Cambria Math" panose="02040503050406030204" pitchFamily="18" charset="0"/>
                    </a:rPr>
                    <m:t>𝑰𝒏𝑬𝒔</m:t>
                  </m:r>
                  <m:d>
                    <m:d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e>
                  </m:d>
                  <m:r>
                    <a:rPr lang="fr-FR" sz="1400" b="1" i="0">
                      <a:latin typeface="Cambria Math" panose="02040503050406030204" pitchFamily="18" charset="0"/>
                    </a:rPr>
                    <m:t>=(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𝐓𝐚𝐛𝟎𝟐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𝟖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𝐓𝐚𝐛𝟎𝟑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𝟔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𝐁𝐢𝐥𝐚𝐧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𝐚𝐜𝐭𝐢𝐯𝐢𝐭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 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num>
                    <m:den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𝐍𝐛𝐫𝐞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𝐪𝐮𝐢𝐩𝐞𝐬</m:t>
                      </m:r>
                    </m:den>
                  </m:f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fr-FR" sz="1400" b="1" i="0">
                  <a:latin typeface="+mj-lt"/>
                </a:rPr>
                <a:t>)/ (2,4+</a:t>
              </a:r>
              <a14:m>
                <m:oMath xmlns:m="http://schemas.openxmlformats.org/officeDocument/2006/math">
                  <m:f>
                    <m:fPr>
                      <m:ctrlPr>
                        <a:rPr lang="fr-FR" sz="14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</m:num>
                    <m:den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𝐍𝐛𝐫𝐞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é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𝐪𝐮𝐢𝐩𝐞𝐬</m:t>
                      </m:r>
                    </m:den>
                  </m:f>
                </m:oMath>
              </a14:m>
              <a:r>
                <a:rPr lang="fr-FR" sz="1400" b="1" i="0">
                  <a:latin typeface="+mj-lt"/>
                </a:rPr>
                <a:t>)</a:t>
              </a:r>
            </a:p>
          </xdr:txBody>
        </xdr:sp>
      </mc:Choice>
      <mc:Fallback xmlns="">
        <xdr:sp macro="" textlink="">
          <xdr:nvSpPr>
            <xdr:cNvPr id="4" name="ZoneTexte 3"/>
            <xdr:cNvSpPr txBox="1"/>
          </xdr:nvSpPr>
          <xdr:spPr>
            <a:xfrm>
              <a:off x="0" y="28873486"/>
              <a:ext cx="7834045" cy="931095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  𝑰𝒏𝑬𝒔(𝐋𝐚𝐛𝐨.)=(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𝐓𝐚𝐛𝟎𝟏</a:t>
              </a:r>
              <a:r>
                <a:rPr lang="fr-FR" sz="1400" b="1" i="0">
                  <a:latin typeface="Cambria Math" panose="02040503050406030204" pitchFamily="18" charset="0"/>
                </a:rPr>
                <a:t> 𝐗 𝟏+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𝐓𝐚𝐛𝟎𝟐 </a:t>
              </a:r>
              <a:r>
                <a:rPr lang="fr-FR" sz="1400" b="1" i="0">
                  <a:latin typeface="Cambria Math" panose="02040503050406030204" pitchFamily="18" charset="0"/>
                </a:rPr>
                <a:t>𝐗 𝟎,𝟖+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𝐓𝐚𝐛𝟎𝟑 </a:t>
              </a:r>
              <a:r>
                <a:rPr lang="fr-FR" sz="1400" b="1" i="0">
                  <a:latin typeface="Cambria Math" panose="02040503050406030204" pitchFamily="18" charset="0"/>
                </a:rPr>
                <a:t>𝐗 𝟎,𝟔+(𝐁𝐢𝐥𝐚𝐧 𝐝^′ 𝐚𝐜𝐭𝐢𝐯𝐢𝐭é 𝐋𝐚𝐛𝐨.)/(𝐍𝐛𝐫𝐞 𝐝^′ é𝐪𝐮𝐢𝐩𝐞𝐬)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  </a:t>
              </a:r>
              <a:r>
                <a:rPr lang="fr-FR" sz="1400" b="1" i="0">
                  <a:latin typeface="+mj-lt"/>
                </a:rPr>
                <a:t>)/ (2,4+</a:t>
              </a:r>
              <a:r>
                <a:rPr lang="fr-FR" sz="14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(.𝟏)/(𝐍𝐛𝐫𝐞 𝐝^′ é𝐪𝐮𝐢𝐩𝐞𝐬)</a:t>
              </a:r>
              <a:r>
                <a:rPr lang="fr-FR" sz="1400" b="1" i="0">
                  <a:latin typeface="+mj-lt"/>
                </a:rPr>
                <a:t>)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135</xdr:row>
      <xdr:rowOff>20227</xdr:rowOff>
    </xdr:from>
    <xdr:ext cx="7780534" cy="931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/>
            <xdr:cNvSpPr txBox="1"/>
          </xdr:nvSpPr>
          <xdr:spPr>
            <a:xfrm>
              <a:off x="0" y="28905592"/>
              <a:ext cx="7780534" cy="931095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</a:rPr>
                    <m:t>𝑰𝒏𝑬𝒔</m:t>
                  </m:r>
                  <m:d>
                    <m:d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e>
                  </m:d>
                  <m:r>
                    <a:rPr lang="fr-FR" sz="1400" b="1" i="0">
                      <a:latin typeface="Cambria Math" panose="02040503050406030204" pitchFamily="18" charset="0"/>
                    </a:rPr>
                    <m:t>=(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𝐓𝐚𝐛𝟎𝟐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𝟖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𝐓𝐚𝐛𝟎𝟑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𝟔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𝐁𝐢𝐥𝐚𝐧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𝐚𝐜𝐭𝐢𝐯𝐢𝐭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 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num>
                    <m:den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𝐍𝐛𝐫𝐞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𝐪𝐮𝐢𝐩𝐞𝐬</m:t>
                      </m:r>
                    </m:den>
                  </m:f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fr-FR" sz="1400" b="1" i="0">
                  <a:latin typeface="+mj-lt"/>
                </a:rPr>
                <a:t>)/ (2,4+</a:t>
              </a:r>
              <a14:m>
                <m:oMath xmlns:m="http://schemas.openxmlformats.org/officeDocument/2006/math">
                  <m:f>
                    <m:fPr>
                      <m:ctrlPr>
                        <a:rPr lang="fr-FR" sz="14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</m:num>
                    <m:den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𝐍𝐛𝐫𝐞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é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𝐪𝐮𝐢𝐩𝐞𝐬</m:t>
                      </m:r>
                    </m:den>
                  </m:f>
                </m:oMath>
              </a14:m>
              <a:r>
                <a:rPr lang="fr-FR" sz="1400" b="1" i="0">
                  <a:latin typeface="+mj-lt"/>
                </a:rPr>
                <a:t>)</a:t>
              </a:r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0" y="28905592"/>
              <a:ext cx="7780534" cy="931095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𝑰𝒏𝑬𝒔(𝐋𝐚𝐛𝐨.)=(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𝐓𝐚𝐛𝟎𝟏</a:t>
              </a:r>
              <a:r>
                <a:rPr lang="fr-FR" sz="1400" b="1" i="0">
                  <a:latin typeface="Cambria Math" panose="02040503050406030204" pitchFamily="18" charset="0"/>
                </a:rPr>
                <a:t> 𝐗 𝟏+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𝐓𝐚𝐛𝟎𝟐 </a:t>
              </a:r>
              <a:r>
                <a:rPr lang="fr-FR" sz="1400" b="1" i="0">
                  <a:latin typeface="Cambria Math" panose="02040503050406030204" pitchFamily="18" charset="0"/>
                </a:rPr>
                <a:t>𝐗 𝟎,𝟖+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𝐓𝐚𝐛𝟎𝟑 </a:t>
              </a:r>
              <a:r>
                <a:rPr lang="fr-FR" sz="1400" b="1" i="0">
                  <a:latin typeface="Cambria Math" panose="02040503050406030204" pitchFamily="18" charset="0"/>
                </a:rPr>
                <a:t>𝐗 𝟎,𝟔+(𝐁𝐢𝐥𝐚𝐧 𝐝^′ 𝐚𝐜𝐭𝐢𝐯𝐢𝐭é 𝐋𝐚𝐛𝐨.)/(𝐍𝐛𝐫𝐞 𝐝^′ é𝐪𝐮𝐢𝐩𝐞𝐬)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  </a:t>
              </a:r>
              <a:r>
                <a:rPr lang="fr-FR" sz="1400" b="1" i="0">
                  <a:latin typeface="+mj-lt"/>
                </a:rPr>
                <a:t>)/ (2,4+</a:t>
              </a:r>
              <a:r>
                <a:rPr lang="fr-FR" sz="14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(.𝟏)/(𝐍𝐛𝐫𝐞 𝐝^′ é𝐪𝐮𝐢𝐩𝐞𝐬)</a:t>
              </a:r>
              <a:r>
                <a:rPr lang="fr-FR" sz="1400" b="1" i="0">
                  <a:latin typeface="+mj-lt"/>
                </a:rPr>
                <a:t>)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139</xdr:row>
      <xdr:rowOff>28576</xdr:rowOff>
    </xdr:from>
    <xdr:ext cx="7759129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/>
            <xdr:cNvSpPr txBox="1"/>
          </xdr:nvSpPr>
          <xdr:spPr>
            <a:xfrm>
              <a:off x="0" y="29909250"/>
              <a:ext cx="7759129" cy="609600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1">
                      <a:latin typeface="Cambria Math" panose="02040503050406030204" pitchFamily="18" charset="0"/>
                    </a:rPr>
                    <m:t>𝑰𝒏𝑬𝒔</m:t>
                  </m:r>
                  <m:d>
                    <m:d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e>
                  </m:d>
                  <m:r>
                    <a:rPr lang="fr-FR" sz="1400" b="1" i="0">
                      <a:latin typeface="Cambria Math" panose="02040503050406030204" pitchFamily="18" charset="0"/>
                    </a:rPr>
                    <m:t>=(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𝐓𝐚𝐛𝟎𝟐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𝟖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𝐓𝐚𝐛𝟎𝟑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𝟔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𝐁𝐢𝐥𝐚𝐧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𝐚𝐜𝐭𝐢𝐯𝐢𝐭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 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num>
                    <m:den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𝐍𝐛𝐫𝐞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𝐪𝐮𝐢𝐩𝐞𝐬</m:t>
                      </m:r>
                    </m:den>
                  </m:f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fr-FR" sz="1400" b="1" i="0">
                  <a:latin typeface="+mj-lt"/>
                </a:rPr>
                <a:t>)/ (2,4+</a:t>
              </a:r>
              <a14:m>
                <m:oMath xmlns:m="http://schemas.openxmlformats.org/officeDocument/2006/math">
                  <m:f>
                    <m:fPr>
                      <m:ctrlPr>
                        <a:rPr lang="fr-FR" sz="14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</m:num>
                    <m:den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𝐍𝐛𝐫𝐞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é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𝐪𝐮𝐢𝐩𝐞𝐬</m:t>
                      </m:r>
                    </m:den>
                  </m:f>
                </m:oMath>
              </a14:m>
              <a:r>
                <a:rPr lang="fr-FR" sz="1400" b="1" i="0">
                  <a:latin typeface="+mj-lt"/>
                </a:rPr>
                <a:t>)</a:t>
              </a:r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0" y="29909250"/>
              <a:ext cx="7759129" cy="609600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 𝑰𝒏𝑬𝒔(𝐋𝐚𝐛𝐨.)=(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𝐓𝐚𝐛𝟎𝟏</a:t>
              </a:r>
              <a:r>
                <a:rPr lang="fr-FR" sz="1400" b="1" i="0">
                  <a:latin typeface="Cambria Math" panose="02040503050406030204" pitchFamily="18" charset="0"/>
                </a:rPr>
                <a:t> 𝐗 𝟏+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𝐓𝐚𝐛𝟎𝟐 </a:t>
              </a:r>
              <a:r>
                <a:rPr lang="fr-FR" sz="1400" b="1" i="0">
                  <a:latin typeface="Cambria Math" panose="02040503050406030204" pitchFamily="18" charset="0"/>
                </a:rPr>
                <a:t>𝐗 𝟎,𝟖+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𝐓𝐚𝐛𝟎𝟑 </a:t>
              </a:r>
              <a:r>
                <a:rPr lang="fr-FR" sz="1400" b="1" i="0">
                  <a:latin typeface="Cambria Math" panose="02040503050406030204" pitchFamily="18" charset="0"/>
                </a:rPr>
                <a:t>𝐗 𝟎,𝟔+(𝐁𝐢𝐥𝐚𝐧 𝐝^′ 𝐚𝐜𝐭𝐢𝐯𝐢𝐭é 𝐋𝐚𝐛𝐨.)/(𝐍𝐛𝐫𝐞 𝐝^′ é𝐪𝐮𝐢𝐩𝐞𝐬)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  </a:t>
              </a:r>
              <a:r>
                <a:rPr lang="fr-FR" sz="1400" b="1" i="0">
                  <a:latin typeface="+mj-lt"/>
                </a:rPr>
                <a:t>)/ (2,4+</a:t>
              </a:r>
              <a:r>
                <a:rPr lang="fr-FR" sz="14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(.𝟏)/(𝐍𝐛𝐫𝐞 𝐝^′ é𝐪𝐮𝐢𝐩𝐞𝐬)</a:t>
              </a:r>
              <a:r>
                <a:rPr lang="fr-FR" sz="1400" b="1" i="0">
                  <a:latin typeface="+mj-lt"/>
                </a:rPr>
                <a:t>)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156</xdr:row>
      <xdr:rowOff>9526</xdr:rowOff>
    </xdr:from>
    <xdr:ext cx="7791236" cy="819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/>
            <xdr:cNvSpPr txBox="1"/>
          </xdr:nvSpPr>
          <xdr:spPr>
            <a:xfrm>
              <a:off x="0" y="32929638"/>
              <a:ext cx="7791236" cy="819150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1">
                      <a:latin typeface="Cambria Math" panose="02040503050406030204" pitchFamily="18" charset="0"/>
                    </a:rPr>
                    <m:t>𝑰𝒏𝑬𝒔</m:t>
                  </m:r>
                  <m:d>
                    <m:d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e>
                  </m:d>
                  <m:r>
                    <a:rPr lang="fr-FR" sz="1400" b="1" i="0">
                      <a:latin typeface="Cambria Math" panose="02040503050406030204" pitchFamily="18" charset="0"/>
                    </a:rPr>
                    <m:t>=(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𝐓𝐚𝐛𝟎𝟐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𝟖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𝐓𝐚𝐛𝟎𝟑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𝟔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𝐁𝐢𝐥𝐚𝐧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𝐚𝐜𝐭𝐢𝐯𝐢𝐭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 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num>
                    <m:den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𝐍𝐛𝐫𝐞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𝐪𝐮𝐢𝐩𝐞𝐬</m:t>
                      </m:r>
                    </m:den>
                  </m:f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fr-FR" sz="1400" b="1" i="0">
                  <a:latin typeface="+mj-lt"/>
                </a:rPr>
                <a:t>)/ (2,4+</a:t>
              </a:r>
              <a14:m>
                <m:oMath xmlns:m="http://schemas.openxmlformats.org/officeDocument/2006/math">
                  <m:f>
                    <m:fPr>
                      <m:ctrlPr>
                        <a:rPr lang="fr-FR" sz="14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</m:num>
                    <m:den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𝐍𝐛𝐫𝐞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é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𝐪𝐮𝐢𝐩𝐞𝐬</m:t>
                      </m:r>
                    </m:den>
                  </m:f>
                </m:oMath>
              </a14:m>
              <a:r>
                <a:rPr lang="fr-FR" sz="1400" b="1" i="0">
                  <a:latin typeface="+mj-lt"/>
                </a:rPr>
                <a:t>)</a:t>
              </a:r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0" y="32929638"/>
              <a:ext cx="7791236" cy="819150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 𝑰𝒏𝑬𝒔(𝐋𝐚𝐛𝐨.)=(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𝐓𝐚𝐛𝟎𝟏</a:t>
              </a:r>
              <a:r>
                <a:rPr lang="fr-FR" sz="1400" b="1" i="0">
                  <a:latin typeface="Cambria Math" panose="02040503050406030204" pitchFamily="18" charset="0"/>
                </a:rPr>
                <a:t> 𝐗 𝟏+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𝐓𝐚𝐛𝟎𝟐 </a:t>
              </a:r>
              <a:r>
                <a:rPr lang="fr-FR" sz="1400" b="1" i="0">
                  <a:latin typeface="Cambria Math" panose="02040503050406030204" pitchFamily="18" charset="0"/>
                </a:rPr>
                <a:t>𝐗 𝟎,𝟖+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𝐓𝐚𝐛𝟎𝟑 </a:t>
              </a:r>
              <a:r>
                <a:rPr lang="fr-FR" sz="1400" b="1" i="0">
                  <a:latin typeface="Cambria Math" panose="02040503050406030204" pitchFamily="18" charset="0"/>
                </a:rPr>
                <a:t>𝐗 𝟎,𝟔+(𝐁𝐢𝐥𝐚𝐧 𝐝^′ 𝐚𝐜𝐭𝐢𝐯𝐢𝐭é 𝐋𝐚𝐛𝐨.)/(𝐍𝐛𝐫𝐞 𝐝^′ é𝐪𝐮𝐢𝐩𝐞𝐬)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  </a:t>
              </a:r>
              <a:r>
                <a:rPr lang="fr-FR" sz="1400" b="1" i="0">
                  <a:latin typeface="+mj-lt"/>
                </a:rPr>
                <a:t>)/ (2,4+</a:t>
              </a:r>
              <a:r>
                <a:rPr lang="fr-FR" sz="14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(.𝟏)/(𝐍𝐛𝐫𝐞 𝐝^′ é𝐪𝐮𝐢𝐩𝐞𝐬)</a:t>
              </a:r>
              <a:r>
                <a:rPr lang="fr-FR" sz="1400" b="1" i="0">
                  <a:latin typeface="+mj-lt"/>
                </a:rPr>
                <a:t>)</a:t>
              </a: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162</xdr:row>
      <xdr:rowOff>9526</xdr:rowOff>
    </xdr:from>
    <xdr:ext cx="7748427" cy="819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/>
            <xdr:cNvSpPr txBox="1"/>
          </xdr:nvSpPr>
          <xdr:spPr>
            <a:xfrm>
              <a:off x="0" y="34930959"/>
              <a:ext cx="7748427" cy="819150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</a:rPr>
                    <m:t>𝑰𝒏𝑬𝒔</m:t>
                  </m:r>
                  <m:d>
                    <m:d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e>
                  </m:d>
                  <m:r>
                    <a:rPr lang="fr-FR" sz="1400" b="1" i="0">
                      <a:latin typeface="Cambria Math" panose="02040503050406030204" pitchFamily="18" charset="0"/>
                    </a:rPr>
                    <m:t>=(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𝐓𝐚𝐛𝟎𝟐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𝟖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𝐓𝐚𝐛𝟎𝟑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𝟔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𝐁𝐢𝐥𝐚𝐧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𝐚𝐜𝐭𝐢𝐯𝐢𝐭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 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num>
                    <m:den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𝐍𝐛𝐫𝐞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𝐪𝐮𝐢𝐩𝐞𝐬</m:t>
                      </m:r>
                    </m:den>
                  </m:f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fr-FR" sz="1400" b="1" i="0">
                  <a:latin typeface="+mj-lt"/>
                </a:rPr>
                <a:t>)/ (2,4+</a:t>
              </a:r>
              <a14:m>
                <m:oMath xmlns:m="http://schemas.openxmlformats.org/officeDocument/2006/math">
                  <m:f>
                    <m:fPr>
                      <m:ctrlPr>
                        <a:rPr lang="fr-FR" sz="14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</m:num>
                    <m:den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𝐍𝐛𝐫𝐞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é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𝐪𝐮𝐢𝐩𝐞𝐬</m:t>
                      </m:r>
                    </m:den>
                  </m:f>
                </m:oMath>
              </a14:m>
              <a:r>
                <a:rPr lang="fr-FR" sz="1400" b="1" i="0">
                  <a:latin typeface="+mj-lt"/>
                </a:rPr>
                <a:t>)</a:t>
              </a:r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0" y="34930959"/>
              <a:ext cx="7748427" cy="819150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𝑰𝒏𝑬𝒔(𝐋𝐚𝐛𝐨.)=(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𝐓𝐚𝐛𝟎𝟏</a:t>
              </a:r>
              <a:r>
                <a:rPr lang="fr-FR" sz="1400" b="1" i="0">
                  <a:latin typeface="Cambria Math" panose="02040503050406030204" pitchFamily="18" charset="0"/>
                </a:rPr>
                <a:t> 𝐗 𝟏+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𝐓𝐚𝐛𝟎𝟐 </a:t>
              </a:r>
              <a:r>
                <a:rPr lang="fr-FR" sz="1400" b="1" i="0">
                  <a:latin typeface="Cambria Math" panose="02040503050406030204" pitchFamily="18" charset="0"/>
                </a:rPr>
                <a:t>𝐗 𝟎,𝟖+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𝐓𝐚𝐛𝟎𝟑 </a:t>
              </a:r>
              <a:r>
                <a:rPr lang="fr-FR" sz="1400" b="1" i="0">
                  <a:latin typeface="Cambria Math" panose="02040503050406030204" pitchFamily="18" charset="0"/>
                </a:rPr>
                <a:t>𝐗 𝟎,𝟔+(𝐁𝐢𝐥𝐚𝐧 𝐝^′ 𝐚𝐜𝐭𝐢𝐯𝐢𝐭é 𝐋𝐚𝐛𝐨.)/(𝐍𝐛𝐫𝐞 𝐝^′ é𝐪𝐮𝐢𝐩𝐞𝐬)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  </a:t>
              </a:r>
              <a:r>
                <a:rPr lang="fr-FR" sz="1400" b="1" i="0">
                  <a:latin typeface="+mj-lt"/>
                </a:rPr>
                <a:t>)/ (2,4+</a:t>
              </a:r>
              <a:r>
                <a:rPr lang="fr-FR" sz="14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(.𝟏)/(𝐍𝐛𝐫𝐞 𝐝^′ é𝐪𝐮𝐢𝐩𝐞𝐬)</a:t>
              </a:r>
              <a:r>
                <a:rPr lang="fr-FR" sz="1400" b="1" i="0">
                  <a:latin typeface="+mj-lt"/>
                </a:rPr>
                <a:t>)</a:t>
              </a: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173</xdr:row>
      <xdr:rowOff>9526</xdr:rowOff>
    </xdr:from>
    <xdr:ext cx="7748427" cy="819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/>
            <xdr:cNvSpPr txBox="1"/>
          </xdr:nvSpPr>
          <xdr:spPr>
            <a:xfrm>
              <a:off x="0" y="37274751"/>
              <a:ext cx="7748427" cy="819150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</a:rPr>
                    <m:t>𝑰𝒏𝑬𝒔</m:t>
                  </m:r>
                  <m:d>
                    <m:d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e>
                  </m:d>
                  <m:r>
                    <a:rPr lang="fr-FR" sz="1400" b="1" i="0">
                      <a:latin typeface="Cambria Math" panose="02040503050406030204" pitchFamily="18" charset="0"/>
                    </a:rPr>
                    <m:t>=(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𝐓𝐚𝐛𝟎𝟐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𝟖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𝐓𝐚𝐛𝟎𝟑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𝟔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𝐁𝐢𝐥𝐚𝐧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𝐚𝐜𝐭𝐢𝐯𝐢𝐭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 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num>
                    <m:den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𝐍𝐛𝐫𝐞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𝐪𝐮𝐢𝐩𝐞𝐬</m:t>
                      </m:r>
                    </m:den>
                  </m:f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fr-FR" sz="1400" b="1" i="0">
                  <a:latin typeface="+mj-lt"/>
                </a:rPr>
                <a:t>)/ (2,4+</a:t>
              </a:r>
              <a14:m>
                <m:oMath xmlns:m="http://schemas.openxmlformats.org/officeDocument/2006/math">
                  <m:f>
                    <m:fPr>
                      <m:ctrlPr>
                        <a:rPr lang="fr-FR" sz="14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</m:num>
                    <m:den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𝐍𝐛𝐫𝐞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é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𝐪𝐮𝐢𝐩𝐞𝐬</m:t>
                      </m:r>
                    </m:den>
                  </m:f>
                </m:oMath>
              </a14:m>
              <a:r>
                <a:rPr lang="fr-FR" sz="1400" b="1" i="0">
                  <a:latin typeface="+mj-lt"/>
                </a:rPr>
                <a:t>)</a:t>
              </a:r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0" y="37274751"/>
              <a:ext cx="7748427" cy="819150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𝑰𝒏𝑬𝒔(𝐋𝐚𝐛𝐨.)=(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𝐓𝐚𝐛𝟎𝟏</a:t>
              </a:r>
              <a:r>
                <a:rPr lang="fr-FR" sz="1400" b="1" i="0">
                  <a:latin typeface="Cambria Math" panose="02040503050406030204" pitchFamily="18" charset="0"/>
                </a:rPr>
                <a:t> 𝐗 𝟏+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𝐓𝐚𝐛𝟎𝟐 </a:t>
              </a:r>
              <a:r>
                <a:rPr lang="fr-FR" sz="1400" b="1" i="0">
                  <a:latin typeface="Cambria Math" panose="02040503050406030204" pitchFamily="18" charset="0"/>
                </a:rPr>
                <a:t>𝐗 𝟎,𝟖+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𝐓𝐚𝐛𝟎𝟑 </a:t>
              </a:r>
              <a:r>
                <a:rPr lang="fr-FR" sz="1400" b="1" i="0">
                  <a:latin typeface="Cambria Math" panose="02040503050406030204" pitchFamily="18" charset="0"/>
                </a:rPr>
                <a:t>𝐗 𝟎,𝟔+(𝐁𝐢𝐥𝐚𝐧 𝐝^′ 𝐚𝐜𝐭𝐢𝐯𝐢𝐭é 𝐋𝐚𝐛𝐨.)/(𝐍𝐛𝐫𝐞 𝐝^′ é𝐪𝐮𝐢𝐩𝐞𝐬)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  </a:t>
              </a:r>
              <a:r>
                <a:rPr lang="fr-FR" sz="1400" b="1" i="0">
                  <a:latin typeface="+mj-lt"/>
                </a:rPr>
                <a:t>)/ (2,4+</a:t>
              </a:r>
              <a:r>
                <a:rPr lang="fr-FR" sz="14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(.𝟏)/(𝐍𝐛𝐫𝐞 𝐝^′ é𝐪𝐮𝐢𝐩𝐞𝐬)</a:t>
              </a:r>
              <a:r>
                <a:rPr lang="fr-FR" sz="1400" b="1" i="0">
                  <a:latin typeface="+mj-lt"/>
                </a:rPr>
                <a:t>)</a:t>
              </a: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184</xdr:row>
      <xdr:rowOff>9526</xdr:rowOff>
    </xdr:from>
    <xdr:ext cx="7748427" cy="819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/>
            <xdr:cNvSpPr txBox="1"/>
          </xdr:nvSpPr>
          <xdr:spPr>
            <a:xfrm>
              <a:off x="0" y="39704161"/>
              <a:ext cx="7748427" cy="819150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 xmlns:m="http://schemas.openxmlformats.org/officeDocument/2006/math"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1">
                      <a:latin typeface="Cambria Math" panose="02040503050406030204" pitchFamily="18" charset="0"/>
                    </a:rPr>
                    <m:t>𝑰𝒏𝑬𝒔</m:t>
                  </m:r>
                  <m:d>
                    <m:d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e>
                  </m:d>
                  <m:r>
                    <a:rPr lang="fr-FR" sz="1400" b="1" i="0">
                      <a:latin typeface="Cambria Math" panose="02040503050406030204" pitchFamily="18" charset="0"/>
                    </a:rPr>
                    <m:t>=(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𝟏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𝐓𝐚𝐛𝟎𝟐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𝟖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𝐓𝐚𝐛𝟎𝟑</m:t>
                  </m:r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𝐗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 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𝟎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,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𝟔</m:t>
                  </m:r>
                  <m:r>
                    <a:rPr lang="fr-FR" sz="1400" b="1" i="0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𝐁𝐢𝐥𝐚𝐧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𝐚𝐜𝐭𝐢𝐯𝐢𝐭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 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𝐋𝐚𝐛𝐨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.</m:t>
                      </m:r>
                    </m:num>
                    <m:den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𝐍𝐛𝐫𝐞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400" b="1" i="0">
                          <a:latin typeface="Cambria Math" panose="02040503050406030204" pitchFamily="18" charset="0"/>
                        </a:rPr>
                        <m:t>𝐪𝐮𝐢𝐩𝐞𝐬</m:t>
                      </m:r>
                    </m:den>
                  </m:f>
                  <m:r>
                    <a:rPr lang="fr-FR" sz="1400" b="1" i="0">
                      <a:solidFill>
                        <a:srgbClr val="C00000"/>
                      </a:solidFill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fr-FR" sz="1400" b="1" i="0">
                  <a:latin typeface="+mj-lt"/>
                </a:rPr>
                <a:t>)/ (2,4+</a:t>
              </a:r>
              <a14:m>
                <m:oMath xmlns:m="http://schemas.openxmlformats.org/officeDocument/2006/math">
                  <m:f>
                    <m:fPr>
                      <m:ctrlPr>
                        <a:rPr lang="fr-FR" sz="14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</m:num>
                    <m:den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𝐍𝐛𝐫𝐞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sSup>
                        <m:sSupPr>
                          <m:ctrlPr>
                            <a:rPr lang="fr-FR" sz="14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𝐝</m:t>
                          </m:r>
                        </m:e>
                        <m:sup>
                          <m:r>
                            <a:rPr lang="fr-FR" sz="1400" b="1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é</m:t>
                      </m:r>
                      <m:r>
                        <a:rPr lang="fr-FR" sz="14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𝐪𝐮𝐢𝐩𝐞𝐬</m:t>
                      </m:r>
                    </m:den>
                  </m:f>
                </m:oMath>
              </a14:m>
              <a:r>
                <a:rPr lang="fr-FR" sz="1400" b="1" i="0">
                  <a:latin typeface="+mj-lt"/>
                </a:rPr>
                <a:t>)</a:t>
              </a:r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0" y="39704161"/>
              <a:ext cx="7748427" cy="819150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 𝑰𝒏𝑬𝒔(𝐋𝐚𝐛𝐨.)=(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𝐓𝐚𝐛𝟎𝟏</a:t>
              </a:r>
              <a:r>
                <a:rPr lang="fr-FR" sz="1400" b="1" i="0">
                  <a:latin typeface="Cambria Math" panose="02040503050406030204" pitchFamily="18" charset="0"/>
                </a:rPr>
                <a:t> 𝐗 𝟏+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𝐓𝐚𝐛𝟎𝟐 </a:t>
              </a:r>
              <a:r>
                <a:rPr lang="fr-FR" sz="1400" b="1" i="0">
                  <a:latin typeface="Cambria Math" panose="02040503050406030204" pitchFamily="18" charset="0"/>
                </a:rPr>
                <a:t>𝐗 𝟎,𝟖+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𝐓𝐚𝐛𝟎𝟑 </a:t>
              </a:r>
              <a:r>
                <a:rPr lang="fr-FR" sz="1400" b="1" i="0">
                  <a:latin typeface="Cambria Math" panose="02040503050406030204" pitchFamily="18" charset="0"/>
                </a:rPr>
                <a:t>𝐗 𝟎,𝟔+(𝐁𝐢𝐥𝐚𝐧 𝐝^′ 𝐚𝐜𝐭𝐢𝐯𝐢𝐭é 𝐋𝐚𝐛𝐨.)/(𝐍𝐛𝐫𝐞 𝐝^′ é𝐪𝐮𝐢𝐩𝐞𝐬)</a:t>
              </a:r>
              <a:r>
                <a:rPr lang="fr-FR" sz="1400" b="1" i="0">
                  <a:solidFill>
                    <a:srgbClr val="C00000"/>
                  </a:solidFill>
                  <a:latin typeface="Cambria Math" panose="02040503050406030204" pitchFamily="18" charset="0"/>
                </a:rPr>
                <a:t>  </a:t>
              </a:r>
              <a:r>
                <a:rPr lang="fr-FR" sz="1400" b="1" i="0">
                  <a:latin typeface="+mj-lt"/>
                </a:rPr>
                <a:t>)/ (2,4+</a:t>
              </a:r>
              <a:r>
                <a:rPr lang="fr-FR" sz="14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(.𝟏)/(𝐍𝐛𝐫𝐞 𝐝^′ é𝐪𝐮𝐢𝐩𝐞𝐬)</a:t>
              </a:r>
              <a:r>
                <a:rPr lang="fr-FR" sz="1400" b="1" i="0">
                  <a:latin typeface="+mj-lt"/>
                </a:rPr>
                <a:t>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V191"/>
  <sheetViews>
    <sheetView showGridLines="0" showRowColHeaders="0" tabSelected="1" zoomScale="89" zoomScaleNormal="89" workbookViewId="0">
      <selection activeCell="L7" sqref="L7"/>
    </sheetView>
  </sheetViews>
  <sheetFormatPr baseColWidth="10" defaultColWidth="2.42578125" defaultRowHeight="14.25" x14ac:dyDescent="0.25"/>
  <cols>
    <col min="1" max="1" width="2.7109375" style="1" customWidth="1"/>
    <col min="2" max="2" width="2.42578125" style="1" customWidth="1"/>
    <col min="3" max="3" width="7.85546875" style="1" customWidth="1"/>
    <col min="4" max="4" width="15.140625" style="1" customWidth="1"/>
    <col min="5" max="5" width="7.7109375" style="1" customWidth="1"/>
    <col min="6" max="6" width="6.5703125" style="1" customWidth="1"/>
    <col min="7" max="7" width="13" style="1" customWidth="1"/>
    <col min="8" max="8" width="11.5703125" style="1" customWidth="1"/>
    <col min="9" max="9" width="5.7109375" style="1" customWidth="1"/>
    <col min="10" max="10" width="3.5703125" style="1" customWidth="1"/>
    <col min="11" max="11" width="14.28515625" style="1" customWidth="1"/>
    <col min="12" max="12" width="13.5703125" style="1" customWidth="1"/>
    <col min="13" max="13" width="6.85546875" style="1" customWidth="1"/>
    <col min="14" max="14" width="2.42578125" style="1" customWidth="1"/>
    <col min="15" max="15" width="2.7109375" style="1" customWidth="1"/>
    <col min="16" max="17" width="2.42578125" style="1"/>
    <col min="18" max="20" width="0" style="1" hidden="1" customWidth="1"/>
    <col min="21" max="21" width="10.42578125" style="1" hidden="1" customWidth="1"/>
    <col min="22" max="22" width="6.7109375" style="1" hidden="1" customWidth="1"/>
    <col min="23" max="23" width="9.42578125" style="1" customWidth="1"/>
    <col min="24" max="213" width="10.5703125" style="1" customWidth="1"/>
    <col min="214" max="16384" width="2.42578125" style="1"/>
  </cols>
  <sheetData>
    <row r="1" spans="1:15" ht="15.95" customHeight="1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</row>
    <row r="2" spans="1:15" ht="15.95" customHeight="1" x14ac:dyDescent="0.25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</row>
    <row r="3" spans="1:15" ht="8.1" customHeight="1" x14ac:dyDescent="0.25">
      <c r="A3" s="9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5.95" customHeight="1" x14ac:dyDescent="0.25">
      <c r="A4" s="9"/>
      <c r="B4" s="219" t="s">
        <v>6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15.95" customHeight="1" x14ac:dyDescent="0.25">
      <c r="A5" s="9"/>
      <c r="B5" s="219" t="s">
        <v>64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8.1" customHeight="1" x14ac:dyDescent="0.25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5.95" customHeight="1" x14ac:dyDescent="0.25">
      <c r="A7" s="9"/>
      <c r="B7" s="9"/>
      <c r="C7" s="9"/>
      <c r="D7" s="9"/>
      <c r="E7" s="9"/>
      <c r="F7" s="168" t="s">
        <v>177</v>
      </c>
      <c r="G7" s="169"/>
      <c r="H7" s="221"/>
      <c r="I7" s="222"/>
      <c r="J7" s="223"/>
      <c r="K7" s="11"/>
      <c r="L7" s="11"/>
      <c r="M7" s="11"/>
      <c r="N7" s="11"/>
      <c r="O7" s="11"/>
    </row>
    <row r="8" spans="1:15" ht="15.95" customHeight="1" x14ac:dyDescent="0.25">
      <c r="A8" s="9"/>
      <c r="B8" s="9"/>
      <c r="C8" s="9"/>
      <c r="D8" s="9"/>
      <c r="E8" s="9"/>
      <c r="F8" s="176" t="s">
        <v>176</v>
      </c>
      <c r="G8" s="177"/>
      <c r="H8" s="224"/>
      <c r="I8" s="225"/>
      <c r="J8" s="226"/>
      <c r="K8" s="11"/>
      <c r="L8" s="11"/>
      <c r="M8" s="11"/>
      <c r="N8" s="11"/>
      <c r="O8" s="11"/>
    </row>
    <row r="9" spans="1:15" ht="8.1" customHeight="1" x14ac:dyDescent="0.25">
      <c r="A9" s="9"/>
      <c r="B9" s="9"/>
      <c r="C9" s="9"/>
      <c r="D9" s="9"/>
      <c r="E9" s="9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95" customHeight="1" x14ac:dyDescent="0.25">
      <c r="A10" s="9"/>
      <c r="B10" s="9"/>
      <c r="C10" s="9"/>
      <c r="D10" s="9"/>
      <c r="E10" s="9"/>
      <c r="F10" s="168" t="s">
        <v>116</v>
      </c>
      <c r="G10" s="169"/>
      <c r="H10" s="221"/>
      <c r="I10" s="222"/>
      <c r="J10" s="223"/>
      <c r="K10" s="11"/>
      <c r="L10" s="11"/>
      <c r="M10" s="11"/>
      <c r="N10" s="11"/>
      <c r="O10" s="11"/>
    </row>
    <row r="11" spans="1:15" ht="15.95" customHeight="1" x14ac:dyDescent="0.25">
      <c r="A11" s="9"/>
      <c r="B11" s="9"/>
      <c r="C11" s="9"/>
      <c r="D11" s="9"/>
      <c r="E11" s="9"/>
      <c r="F11" s="176" t="s">
        <v>117</v>
      </c>
      <c r="G11" s="177"/>
      <c r="H11" s="224"/>
      <c r="I11" s="225"/>
      <c r="J11" s="226"/>
      <c r="K11" s="11"/>
      <c r="L11" s="11"/>
      <c r="M11" s="11"/>
      <c r="N11" s="11"/>
      <c r="O11" s="11"/>
    </row>
    <row r="12" spans="1:15" ht="8.1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1"/>
      <c r="L12" s="11"/>
      <c r="M12" s="11"/>
      <c r="N12" s="11"/>
      <c r="O12" s="11"/>
    </row>
    <row r="13" spans="1:15" ht="15.95" customHeight="1" x14ac:dyDescent="0.25">
      <c r="A13" s="12" t="s">
        <v>65</v>
      </c>
      <c r="B13" s="13"/>
      <c r="C13" s="1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 t="s">
        <v>113</v>
      </c>
    </row>
    <row r="14" spans="1:15" ht="8.1" customHeight="1" x14ac:dyDescent="0.25">
      <c r="A14" s="12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32.1" customHeight="1" x14ac:dyDescent="0.25">
      <c r="A15" s="106" t="s">
        <v>11</v>
      </c>
      <c r="B15" s="106"/>
      <c r="C15" s="106"/>
      <c r="D15" s="106"/>
      <c r="E15" s="107"/>
      <c r="F15" s="107"/>
      <c r="G15" s="107"/>
      <c r="H15" s="107"/>
      <c r="I15" s="107"/>
      <c r="J15" s="107"/>
      <c r="K15" s="107"/>
      <c r="L15" s="108" t="s">
        <v>12</v>
      </c>
      <c r="M15" s="108"/>
      <c r="N15" s="108"/>
      <c r="O15" s="108"/>
    </row>
    <row r="16" spans="1:15" ht="32.1" customHeight="1" x14ac:dyDescent="0.25">
      <c r="A16" s="106" t="s">
        <v>66</v>
      </c>
      <c r="B16" s="106"/>
      <c r="C16" s="106"/>
      <c r="D16" s="106"/>
      <c r="E16" s="227"/>
      <c r="F16" s="228"/>
      <c r="G16" s="228"/>
      <c r="H16" s="228"/>
      <c r="I16" s="228"/>
      <c r="J16" s="228"/>
      <c r="K16" s="229"/>
      <c r="L16" s="108" t="s">
        <v>2</v>
      </c>
      <c r="M16" s="108"/>
      <c r="N16" s="108"/>
      <c r="O16" s="108"/>
    </row>
    <row r="17" spans="1:15" ht="32.1" customHeight="1" x14ac:dyDescent="0.25">
      <c r="A17" s="109" t="s">
        <v>67</v>
      </c>
      <c r="B17" s="110"/>
      <c r="C17" s="110"/>
      <c r="D17" s="111"/>
      <c r="E17" s="230"/>
      <c r="F17" s="231"/>
      <c r="G17" s="231"/>
      <c r="H17" s="231"/>
      <c r="I17" s="231"/>
      <c r="J17" s="231"/>
      <c r="K17" s="232"/>
      <c r="L17" s="141" t="s">
        <v>7</v>
      </c>
      <c r="M17" s="142"/>
      <c r="N17" s="142"/>
      <c r="O17" s="143"/>
    </row>
    <row r="18" spans="1:15" ht="48" customHeight="1" x14ac:dyDescent="0.25">
      <c r="A18" s="194"/>
      <c r="B18" s="195"/>
      <c r="C18" s="195"/>
      <c r="D18" s="196"/>
      <c r="E18" s="197" t="s">
        <v>99</v>
      </c>
      <c r="F18" s="198"/>
      <c r="G18" s="198"/>
      <c r="H18" s="198"/>
      <c r="I18" s="198"/>
      <c r="J18" s="198"/>
      <c r="K18" s="199"/>
      <c r="L18" s="15"/>
      <c r="M18" s="16"/>
      <c r="N18" s="16"/>
      <c r="O18" s="17"/>
    </row>
    <row r="19" spans="1:15" ht="15.95" customHeight="1" x14ac:dyDescent="0.25">
      <c r="A19" s="18">
        <v>1</v>
      </c>
      <c r="B19" s="109" t="s">
        <v>15</v>
      </c>
      <c r="C19" s="110"/>
      <c r="D19" s="111"/>
      <c r="E19" s="233"/>
      <c r="F19" s="234"/>
      <c r="G19" s="234"/>
      <c r="H19" s="234"/>
      <c r="I19" s="234"/>
      <c r="J19" s="234"/>
      <c r="K19" s="235"/>
      <c r="L19" s="141" t="s">
        <v>16</v>
      </c>
      <c r="M19" s="142"/>
      <c r="N19" s="143"/>
      <c r="O19" s="18">
        <v>1</v>
      </c>
    </row>
    <row r="20" spans="1:15" ht="15.95" customHeight="1" x14ac:dyDescent="0.25">
      <c r="A20" s="18">
        <v>2</v>
      </c>
      <c r="B20" s="109" t="s">
        <v>20</v>
      </c>
      <c r="C20" s="110"/>
      <c r="D20" s="111"/>
      <c r="E20" s="112"/>
      <c r="F20" s="113"/>
      <c r="G20" s="113"/>
      <c r="H20" s="113"/>
      <c r="I20" s="113"/>
      <c r="J20" s="113"/>
      <c r="K20" s="114"/>
      <c r="L20" s="141" t="s">
        <v>17</v>
      </c>
      <c r="M20" s="142"/>
      <c r="N20" s="143"/>
      <c r="O20" s="18">
        <v>2</v>
      </c>
    </row>
    <row r="21" spans="1:15" ht="15.95" customHeight="1" x14ac:dyDescent="0.25">
      <c r="A21" s="18">
        <v>3</v>
      </c>
      <c r="B21" s="109" t="s">
        <v>21</v>
      </c>
      <c r="C21" s="110"/>
      <c r="D21" s="111"/>
      <c r="E21" s="112"/>
      <c r="F21" s="113"/>
      <c r="G21" s="113"/>
      <c r="H21" s="113"/>
      <c r="I21" s="113"/>
      <c r="J21" s="113"/>
      <c r="K21" s="114"/>
      <c r="L21" s="141" t="s">
        <v>18</v>
      </c>
      <c r="M21" s="142"/>
      <c r="N21" s="143"/>
      <c r="O21" s="18">
        <v>3</v>
      </c>
    </row>
    <row r="22" spans="1:15" ht="15.95" customHeight="1" x14ac:dyDescent="0.25">
      <c r="A22" s="19">
        <v>4</v>
      </c>
      <c r="B22" s="109" t="s">
        <v>22</v>
      </c>
      <c r="C22" s="110"/>
      <c r="D22" s="111"/>
      <c r="E22" s="112"/>
      <c r="F22" s="113"/>
      <c r="G22" s="113"/>
      <c r="H22" s="113"/>
      <c r="I22" s="113"/>
      <c r="J22" s="113"/>
      <c r="K22" s="114"/>
      <c r="L22" s="141" t="s">
        <v>19</v>
      </c>
      <c r="M22" s="142"/>
      <c r="N22" s="143"/>
      <c r="O22" s="19">
        <v>4</v>
      </c>
    </row>
    <row r="23" spans="1:15" ht="8.1" customHeight="1" x14ac:dyDescent="0.25">
      <c r="A23" s="20"/>
      <c r="B23" s="21"/>
      <c r="C23" s="21"/>
      <c r="D23" s="21"/>
      <c r="E23" s="6"/>
      <c r="F23" s="6"/>
      <c r="G23" s="6"/>
      <c r="H23" s="6"/>
      <c r="I23" s="6"/>
      <c r="J23" s="6"/>
      <c r="K23" s="6"/>
      <c r="L23" s="22"/>
      <c r="M23" s="22"/>
      <c r="N23" s="22"/>
      <c r="O23" s="20"/>
    </row>
    <row r="24" spans="1:15" ht="15.95" customHeight="1" x14ac:dyDescent="0.25">
      <c r="A24" s="12" t="s">
        <v>100</v>
      </c>
      <c r="B24" s="23"/>
      <c r="C24" s="23"/>
      <c r="D24" s="23"/>
      <c r="E24" s="21"/>
      <c r="F24" s="21"/>
      <c r="G24" s="21"/>
      <c r="H24" s="21"/>
      <c r="I24" s="21"/>
      <c r="J24" s="21"/>
      <c r="K24" s="21"/>
      <c r="L24" s="21"/>
      <c r="M24" s="21"/>
      <c r="N24" s="6"/>
      <c r="O24" s="24" t="s">
        <v>101</v>
      </c>
    </row>
    <row r="25" spans="1:15" ht="8.1" customHeight="1" x14ac:dyDescent="0.25">
      <c r="A25" s="12"/>
      <c r="B25" s="23"/>
      <c r="C25" s="23"/>
      <c r="D25" s="23"/>
      <c r="E25" s="21"/>
      <c r="F25" s="21"/>
      <c r="G25" s="21"/>
      <c r="H25" s="21"/>
      <c r="I25" s="21"/>
      <c r="J25" s="21"/>
      <c r="K25" s="21"/>
      <c r="L25" s="21"/>
      <c r="M25" s="21"/>
      <c r="N25" s="6"/>
      <c r="O25" s="24"/>
    </row>
    <row r="26" spans="1:15" ht="15.95" customHeight="1" x14ac:dyDescent="0.25">
      <c r="A26" s="102">
        <v>1</v>
      </c>
      <c r="B26" s="201" t="s">
        <v>28</v>
      </c>
      <c r="C26" s="202"/>
      <c r="D26" s="202"/>
      <c r="E26" s="202"/>
      <c r="F26" s="202"/>
      <c r="G26" s="203"/>
      <c r="H26" s="204" t="s">
        <v>102</v>
      </c>
      <c r="I26" s="201" t="s">
        <v>29</v>
      </c>
      <c r="J26" s="202"/>
      <c r="K26" s="202"/>
      <c r="L26" s="202"/>
      <c r="M26" s="202"/>
      <c r="N26" s="203"/>
      <c r="O26" s="102">
        <v>1</v>
      </c>
    </row>
    <row r="27" spans="1:15" ht="15.95" customHeight="1" x14ac:dyDescent="0.25">
      <c r="A27" s="103"/>
      <c r="B27" s="206" t="s">
        <v>30</v>
      </c>
      <c r="C27" s="207"/>
      <c r="D27" s="207"/>
      <c r="E27" s="207"/>
      <c r="F27" s="207"/>
      <c r="G27" s="208"/>
      <c r="H27" s="204"/>
      <c r="I27" s="206" t="s">
        <v>31</v>
      </c>
      <c r="J27" s="207"/>
      <c r="K27" s="207"/>
      <c r="L27" s="207"/>
      <c r="M27" s="207"/>
      <c r="N27" s="208"/>
      <c r="O27" s="103"/>
    </row>
    <row r="28" spans="1:15" ht="15.95" customHeight="1" x14ac:dyDescent="0.25">
      <c r="A28" s="25" t="s">
        <v>32</v>
      </c>
      <c r="B28" s="209" t="s">
        <v>33</v>
      </c>
      <c r="C28" s="209"/>
      <c r="D28" s="209"/>
      <c r="E28" s="209"/>
      <c r="F28" s="209"/>
      <c r="G28" s="209"/>
      <c r="H28" s="2"/>
      <c r="I28" s="99" t="s">
        <v>34</v>
      </c>
      <c r="J28" s="100"/>
      <c r="K28" s="100"/>
      <c r="L28" s="100"/>
      <c r="M28" s="100"/>
      <c r="N28" s="101"/>
      <c r="O28" s="26" t="s">
        <v>35</v>
      </c>
    </row>
    <row r="29" spans="1:15" ht="48" customHeight="1" x14ac:dyDescent="0.25">
      <c r="A29" s="25" t="s">
        <v>36</v>
      </c>
      <c r="B29" s="128" t="s">
        <v>37</v>
      </c>
      <c r="C29" s="128"/>
      <c r="D29" s="128"/>
      <c r="E29" s="128"/>
      <c r="F29" s="128"/>
      <c r="G29" s="128"/>
      <c r="H29" s="2"/>
      <c r="I29" s="125" t="s">
        <v>38</v>
      </c>
      <c r="J29" s="126"/>
      <c r="K29" s="126"/>
      <c r="L29" s="126"/>
      <c r="M29" s="126"/>
      <c r="N29" s="127"/>
      <c r="O29" s="26" t="s">
        <v>39</v>
      </c>
    </row>
    <row r="30" spans="1:15" ht="15.95" customHeight="1" x14ac:dyDescent="0.25">
      <c r="A30" s="25" t="s">
        <v>40</v>
      </c>
      <c r="B30" s="128" t="s">
        <v>41</v>
      </c>
      <c r="C30" s="128"/>
      <c r="D30" s="128"/>
      <c r="E30" s="128"/>
      <c r="F30" s="128"/>
      <c r="G30" s="128"/>
      <c r="H30" s="2"/>
      <c r="I30" s="129" t="s">
        <v>42</v>
      </c>
      <c r="J30" s="130"/>
      <c r="K30" s="130"/>
      <c r="L30" s="130"/>
      <c r="M30" s="130"/>
      <c r="N30" s="131"/>
      <c r="O30" s="27" t="s">
        <v>43</v>
      </c>
    </row>
    <row r="31" spans="1:15" ht="15.95" customHeight="1" x14ac:dyDescent="0.25">
      <c r="A31" s="200" t="s">
        <v>44</v>
      </c>
      <c r="B31" s="200"/>
      <c r="C31" s="200"/>
      <c r="D31" s="200"/>
      <c r="E31" s="200"/>
      <c r="F31" s="200"/>
      <c r="G31" s="200"/>
      <c r="H31" s="28">
        <f>SUM(H28:H30)</f>
        <v>0</v>
      </c>
      <c r="I31" s="236" t="s">
        <v>45</v>
      </c>
      <c r="J31" s="236"/>
      <c r="K31" s="236"/>
      <c r="L31" s="236"/>
      <c r="M31" s="236"/>
      <c r="N31" s="236"/>
      <c r="O31" s="236"/>
    </row>
    <row r="32" spans="1:15" ht="8.1" customHeight="1" x14ac:dyDescent="0.25">
      <c r="A32" s="9"/>
      <c r="B32" s="29"/>
      <c r="C32" s="29"/>
      <c r="D32" s="9"/>
      <c r="E32" s="9"/>
      <c r="F32" s="9"/>
      <c r="G32" s="9"/>
      <c r="H32" s="9"/>
      <c r="I32" s="9"/>
      <c r="J32" s="9"/>
      <c r="K32" s="9"/>
      <c r="L32" s="9"/>
      <c r="M32" s="9"/>
      <c r="N32" s="30"/>
      <c r="O32" s="31"/>
    </row>
    <row r="33" spans="1:15" ht="15.95" customHeight="1" x14ac:dyDescent="0.25">
      <c r="A33" s="102">
        <v>2</v>
      </c>
      <c r="B33" s="201" t="s">
        <v>46</v>
      </c>
      <c r="C33" s="202"/>
      <c r="D33" s="202"/>
      <c r="E33" s="202"/>
      <c r="F33" s="202"/>
      <c r="G33" s="203"/>
      <c r="H33" s="204" t="s">
        <v>102</v>
      </c>
      <c r="I33" s="201" t="s">
        <v>47</v>
      </c>
      <c r="J33" s="202"/>
      <c r="K33" s="202"/>
      <c r="L33" s="202"/>
      <c r="M33" s="202"/>
      <c r="N33" s="203"/>
      <c r="O33" s="247">
        <v>2</v>
      </c>
    </row>
    <row r="34" spans="1:15" ht="15.95" customHeight="1" x14ac:dyDescent="0.25">
      <c r="A34" s="103"/>
      <c r="B34" s="206" t="s">
        <v>48</v>
      </c>
      <c r="C34" s="207"/>
      <c r="D34" s="207"/>
      <c r="E34" s="207"/>
      <c r="F34" s="207"/>
      <c r="G34" s="208"/>
      <c r="H34" s="204"/>
      <c r="I34" s="206" t="s">
        <v>49</v>
      </c>
      <c r="J34" s="207"/>
      <c r="K34" s="207"/>
      <c r="L34" s="207"/>
      <c r="M34" s="207"/>
      <c r="N34" s="208"/>
      <c r="O34" s="247"/>
    </row>
    <row r="35" spans="1:15" ht="15.95" customHeight="1" x14ac:dyDescent="0.25">
      <c r="A35" s="25" t="s">
        <v>32</v>
      </c>
      <c r="B35" s="128" t="s">
        <v>50</v>
      </c>
      <c r="C35" s="128"/>
      <c r="D35" s="128"/>
      <c r="E35" s="128"/>
      <c r="F35" s="128"/>
      <c r="G35" s="128"/>
      <c r="H35" s="8"/>
      <c r="I35" s="249" t="s">
        <v>80</v>
      </c>
      <c r="J35" s="249"/>
      <c r="K35" s="249"/>
      <c r="L35" s="249"/>
      <c r="M35" s="249"/>
      <c r="N35" s="249"/>
      <c r="O35" s="32" t="s">
        <v>35</v>
      </c>
    </row>
    <row r="36" spans="1:15" ht="15.95" customHeight="1" x14ac:dyDescent="0.25">
      <c r="A36" s="25" t="s">
        <v>36</v>
      </c>
      <c r="B36" s="128" t="s">
        <v>51</v>
      </c>
      <c r="C36" s="128"/>
      <c r="D36" s="128"/>
      <c r="E36" s="128"/>
      <c r="F36" s="128"/>
      <c r="G36" s="128"/>
      <c r="H36" s="8"/>
      <c r="I36" s="205" t="s">
        <v>52</v>
      </c>
      <c r="J36" s="205"/>
      <c r="K36" s="205"/>
      <c r="L36" s="205"/>
      <c r="M36" s="205"/>
      <c r="N36" s="205"/>
      <c r="O36" s="32" t="s">
        <v>39</v>
      </c>
    </row>
    <row r="37" spans="1:15" ht="15.95" customHeight="1" x14ac:dyDescent="0.25">
      <c r="A37" s="25" t="s">
        <v>40</v>
      </c>
      <c r="B37" s="128" t="s">
        <v>74</v>
      </c>
      <c r="C37" s="128"/>
      <c r="D37" s="128"/>
      <c r="E37" s="128"/>
      <c r="F37" s="128"/>
      <c r="G37" s="128"/>
      <c r="H37" s="8"/>
      <c r="I37" s="205" t="s">
        <v>53</v>
      </c>
      <c r="J37" s="205"/>
      <c r="K37" s="205"/>
      <c r="L37" s="205"/>
      <c r="M37" s="205"/>
      <c r="N37" s="205"/>
      <c r="O37" s="32" t="s">
        <v>43</v>
      </c>
    </row>
    <row r="38" spans="1:15" ht="15.95" customHeight="1" x14ac:dyDescent="0.25">
      <c r="A38" s="25" t="s">
        <v>54</v>
      </c>
      <c r="B38" s="128" t="s">
        <v>75</v>
      </c>
      <c r="C38" s="128"/>
      <c r="D38" s="128"/>
      <c r="E38" s="128"/>
      <c r="F38" s="128"/>
      <c r="G38" s="128"/>
      <c r="H38" s="8"/>
      <c r="I38" s="205" t="s">
        <v>55</v>
      </c>
      <c r="J38" s="205"/>
      <c r="K38" s="205"/>
      <c r="L38" s="205"/>
      <c r="M38" s="205"/>
      <c r="N38" s="205"/>
      <c r="O38" s="32" t="s">
        <v>56</v>
      </c>
    </row>
    <row r="39" spans="1:15" ht="15.95" customHeight="1" x14ac:dyDescent="0.25">
      <c r="A39" s="200" t="s">
        <v>57</v>
      </c>
      <c r="B39" s="200"/>
      <c r="C39" s="200"/>
      <c r="D39" s="200"/>
      <c r="E39" s="200"/>
      <c r="F39" s="200"/>
      <c r="G39" s="200"/>
      <c r="H39" s="33">
        <f>SUM(H35:H38)</f>
        <v>0</v>
      </c>
      <c r="I39" s="149" t="s">
        <v>45</v>
      </c>
      <c r="J39" s="150"/>
      <c r="K39" s="150"/>
      <c r="L39" s="150"/>
      <c r="M39" s="150"/>
      <c r="N39" s="150"/>
      <c r="O39" s="150"/>
    </row>
    <row r="40" spans="1:15" ht="8.1" customHeight="1" x14ac:dyDescent="0.25">
      <c r="A40" s="9"/>
      <c r="B40" s="13"/>
      <c r="C40" s="13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15.95" customHeight="1" x14ac:dyDescent="0.25">
      <c r="A41" s="102">
        <v>3</v>
      </c>
      <c r="B41" s="201" t="s">
        <v>58</v>
      </c>
      <c r="C41" s="202"/>
      <c r="D41" s="202"/>
      <c r="E41" s="202"/>
      <c r="F41" s="202"/>
      <c r="G41" s="203"/>
      <c r="H41" s="204" t="s">
        <v>102</v>
      </c>
      <c r="I41" s="201" t="s">
        <v>59</v>
      </c>
      <c r="J41" s="202"/>
      <c r="K41" s="202"/>
      <c r="L41" s="202"/>
      <c r="M41" s="202"/>
      <c r="N41" s="203"/>
      <c r="O41" s="102">
        <v>3</v>
      </c>
    </row>
    <row r="42" spans="1:15" ht="15.95" customHeight="1" x14ac:dyDescent="0.25">
      <c r="A42" s="103"/>
      <c r="B42" s="206" t="s">
        <v>60</v>
      </c>
      <c r="C42" s="207"/>
      <c r="D42" s="207"/>
      <c r="E42" s="207"/>
      <c r="F42" s="207"/>
      <c r="G42" s="208"/>
      <c r="H42" s="204"/>
      <c r="I42" s="206" t="s">
        <v>61</v>
      </c>
      <c r="J42" s="207"/>
      <c r="K42" s="207"/>
      <c r="L42" s="207"/>
      <c r="M42" s="207"/>
      <c r="N42" s="208"/>
      <c r="O42" s="103"/>
    </row>
    <row r="43" spans="1:15" ht="32.1" customHeight="1" x14ac:dyDescent="0.25">
      <c r="A43" s="34" t="s">
        <v>32</v>
      </c>
      <c r="B43" s="128" t="s">
        <v>62</v>
      </c>
      <c r="C43" s="128"/>
      <c r="D43" s="128"/>
      <c r="E43" s="128"/>
      <c r="F43" s="128"/>
      <c r="G43" s="128"/>
      <c r="H43" s="3"/>
      <c r="I43" s="99" t="s">
        <v>63</v>
      </c>
      <c r="J43" s="100"/>
      <c r="K43" s="100"/>
      <c r="L43" s="100"/>
      <c r="M43" s="100"/>
      <c r="N43" s="100"/>
      <c r="O43" s="35" t="s">
        <v>35</v>
      </c>
    </row>
    <row r="44" spans="1:15" ht="15.95" customHeight="1" x14ac:dyDescent="0.25">
      <c r="A44" s="200" t="s">
        <v>57</v>
      </c>
      <c r="B44" s="200"/>
      <c r="C44" s="200"/>
      <c r="D44" s="200"/>
      <c r="E44" s="200"/>
      <c r="F44" s="200"/>
      <c r="G44" s="200"/>
      <c r="H44" s="7">
        <f>SUM(H43:H43)</f>
        <v>0</v>
      </c>
      <c r="I44" s="236" t="s">
        <v>45</v>
      </c>
      <c r="J44" s="236"/>
      <c r="K44" s="236"/>
      <c r="L44" s="236"/>
      <c r="M44" s="236"/>
      <c r="N44" s="236"/>
      <c r="O44" s="236"/>
    </row>
    <row r="45" spans="1:15" ht="15.95" customHeight="1" x14ac:dyDescent="0.25">
      <c r="A45" s="20"/>
      <c r="B45" s="21"/>
      <c r="C45" s="21"/>
      <c r="D45" s="21"/>
      <c r="E45" s="23"/>
      <c r="F45" s="23"/>
      <c r="G45" s="23"/>
      <c r="H45" s="23"/>
      <c r="I45" s="23"/>
      <c r="J45" s="23"/>
      <c r="K45" s="23"/>
      <c r="L45" s="22"/>
      <c r="M45" s="22"/>
      <c r="N45" s="22"/>
      <c r="O45" s="20"/>
    </row>
    <row r="46" spans="1:15" ht="15.95" customHeight="1" x14ac:dyDescent="0.25">
      <c r="A46" s="20"/>
      <c r="B46" s="21"/>
      <c r="C46" s="21"/>
      <c r="D46" s="21"/>
      <c r="E46" s="23"/>
      <c r="F46" s="23"/>
      <c r="G46" s="23"/>
      <c r="H46" s="23"/>
      <c r="I46" s="23"/>
      <c r="J46" s="23"/>
      <c r="K46" s="23"/>
      <c r="L46" s="22"/>
      <c r="M46" s="22"/>
      <c r="N46" s="22"/>
      <c r="O46" s="20"/>
    </row>
    <row r="47" spans="1:15" ht="15.95" customHeight="1" x14ac:dyDescent="0.25">
      <c r="A47" s="20"/>
      <c r="B47" s="21"/>
      <c r="C47" s="21"/>
      <c r="D47" s="21"/>
      <c r="E47" s="23"/>
      <c r="F47" s="23"/>
      <c r="G47" s="23"/>
      <c r="H47" s="23"/>
      <c r="I47" s="23"/>
      <c r="J47" s="23"/>
      <c r="K47" s="23"/>
      <c r="L47" s="22"/>
      <c r="M47" s="22"/>
      <c r="N47" s="22"/>
      <c r="O47" s="20"/>
    </row>
    <row r="48" spans="1:15" ht="15.95" customHeight="1" x14ac:dyDescent="0.25">
      <c r="A48" s="20"/>
      <c r="B48" s="21"/>
      <c r="C48" s="21"/>
      <c r="D48" s="21"/>
      <c r="E48" s="23"/>
      <c r="F48" s="23"/>
      <c r="G48" s="23"/>
      <c r="H48" s="23"/>
      <c r="I48" s="23"/>
      <c r="J48" s="23"/>
      <c r="K48" s="23"/>
      <c r="L48" s="22"/>
      <c r="M48" s="22"/>
      <c r="N48" s="22"/>
      <c r="O48" s="20"/>
    </row>
    <row r="49" spans="1:15" ht="8.1" customHeight="1" x14ac:dyDescent="0.25">
      <c r="A49" s="20"/>
      <c r="B49" s="21"/>
      <c r="C49" s="21"/>
      <c r="D49" s="21"/>
      <c r="E49" s="23"/>
      <c r="F49" s="23"/>
      <c r="G49" s="23"/>
      <c r="H49" s="23"/>
      <c r="I49" s="23"/>
      <c r="J49" s="23"/>
      <c r="K49" s="23"/>
      <c r="L49" s="22"/>
      <c r="M49" s="22"/>
      <c r="N49" s="22"/>
      <c r="O49" s="20"/>
    </row>
    <row r="50" spans="1:15" ht="15.95" customHeight="1" x14ac:dyDescent="0.25">
      <c r="A50" s="20"/>
      <c r="B50" s="21"/>
      <c r="C50" s="21"/>
      <c r="D50" s="21"/>
      <c r="E50" s="23"/>
      <c r="F50" s="168" t="s">
        <v>177</v>
      </c>
      <c r="G50" s="169"/>
      <c r="H50" s="170" t="str">
        <f>IF(H7="","",H7)</f>
        <v/>
      </c>
      <c r="I50" s="171"/>
      <c r="J50" s="172"/>
      <c r="K50" s="23"/>
      <c r="L50" s="22"/>
      <c r="M50" s="22"/>
      <c r="N50" s="22"/>
      <c r="O50" s="20"/>
    </row>
    <row r="51" spans="1:15" ht="15.95" customHeight="1" x14ac:dyDescent="0.25">
      <c r="A51" s="20"/>
      <c r="B51" s="21"/>
      <c r="C51" s="21"/>
      <c r="D51" s="21"/>
      <c r="E51" s="23"/>
      <c r="F51" s="176" t="s">
        <v>176</v>
      </c>
      <c r="G51" s="177"/>
      <c r="H51" s="173"/>
      <c r="I51" s="174"/>
      <c r="J51" s="175"/>
      <c r="K51" s="23"/>
      <c r="L51" s="22"/>
      <c r="M51" s="22"/>
      <c r="N51" s="22"/>
      <c r="O51" s="20"/>
    </row>
    <row r="52" spans="1:15" ht="8.1" customHeight="1" x14ac:dyDescent="0.25">
      <c r="A52" s="20"/>
      <c r="B52" s="21"/>
      <c r="C52" s="21"/>
      <c r="D52" s="21"/>
      <c r="E52" s="23"/>
      <c r="F52" s="11"/>
      <c r="G52" s="11"/>
      <c r="H52" s="11"/>
      <c r="I52" s="11"/>
      <c r="J52" s="11"/>
      <c r="K52" s="23"/>
      <c r="L52" s="22"/>
      <c r="M52" s="22"/>
      <c r="N52" s="22"/>
      <c r="O52" s="20"/>
    </row>
    <row r="53" spans="1:15" ht="15.95" customHeight="1" x14ac:dyDescent="0.25">
      <c r="A53" s="20"/>
      <c r="B53" s="21"/>
      <c r="C53" s="21"/>
      <c r="D53" s="21"/>
      <c r="E53" s="23"/>
      <c r="F53" s="168" t="s">
        <v>116</v>
      </c>
      <c r="G53" s="169"/>
      <c r="H53" s="170" t="str">
        <f>IF(H10="","",H10)</f>
        <v/>
      </c>
      <c r="I53" s="171"/>
      <c r="J53" s="172"/>
      <c r="K53" s="23"/>
      <c r="L53" s="22"/>
      <c r="M53" s="22"/>
      <c r="N53" s="22"/>
      <c r="O53" s="20"/>
    </row>
    <row r="54" spans="1:15" ht="15.95" customHeight="1" x14ac:dyDescent="0.25">
      <c r="A54" s="20"/>
      <c r="B54" s="21"/>
      <c r="C54" s="21"/>
      <c r="D54" s="21"/>
      <c r="E54" s="23"/>
      <c r="F54" s="176" t="s">
        <v>117</v>
      </c>
      <c r="G54" s="177"/>
      <c r="H54" s="173"/>
      <c r="I54" s="174"/>
      <c r="J54" s="175"/>
      <c r="K54" s="23"/>
      <c r="L54" s="22"/>
      <c r="M54" s="22"/>
      <c r="N54" s="22"/>
      <c r="O54" s="20"/>
    </row>
    <row r="55" spans="1:15" ht="8.1" customHeight="1" x14ac:dyDescent="0.25">
      <c r="A55" s="20"/>
      <c r="B55" s="21"/>
      <c r="C55" s="21"/>
      <c r="D55" s="21"/>
      <c r="E55" s="23"/>
      <c r="F55" s="23"/>
      <c r="G55" s="23"/>
      <c r="H55" s="23"/>
      <c r="I55" s="36"/>
      <c r="J55" s="36"/>
      <c r="K55" s="23"/>
      <c r="L55" s="22"/>
      <c r="M55" s="22"/>
      <c r="N55" s="22"/>
      <c r="O55" s="20"/>
    </row>
    <row r="56" spans="1:15" ht="15.95" customHeight="1" x14ac:dyDescent="0.25">
      <c r="A56" s="12" t="s">
        <v>103</v>
      </c>
      <c r="B56" s="23"/>
      <c r="C56" s="23"/>
      <c r="D56" s="23"/>
      <c r="E56" s="21"/>
      <c r="F56" s="21"/>
      <c r="G56" s="21"/>
      <c r="H56" s="21"/>
      <c r="I56" s="21"/>
      <c r="J56" s="21"/>
      <c r="K56" s="21"/>
      <c r="L56" s="6"/>
      <c r="M56" s="6"/>
      <c r="N56" s="6"/>
      <c r="O56" s="24" t="s">
        <v>104</v>
      </c>
    </row>
    <row r="57" spans="1:15" ht="8.1" customHeight="1" x14ac:dyDescent="0.25">
      <c r="A57" s="12"/>
      <c r="B57" s="23"/>
      <c r="C57" s="23"/>
      <c r="D57" s="23"/>
      <c r="E57" s="21"/>
      <c r="F57" s="21"/>
      <c r="G57" s="21"/>
      <c r="H57" s="21"/>
      <c r="I57" s="21"/>
      <c r="J57" s="21"/>
      <c r="K57" s="21"/>
      <c r="L57" s="6"/>
      <c r="M57" s="6"/>
      <c r="N57" s="6"/>
      <c r="O57" s="24"/>
    </row>
    <row r="58" spans="1:15" ht="32.1" customHeight="1" x14ac:dyDescent="0.25">
      <c r="A58" s="121" t="s">
        <v>68</v>
      </c>
      <c r="B58" s="121"/>
      <c r="C58" s="121"/>
      <c r="D58" s="121"/>
      <c r="E58" s="121"/>
      <c r="F58" s="121"/>
      <c r="G58" s="121"/>
      <c r="H58" s="37" t="s">
        <v>102</v>
      </c>
      <c r="I58" s="121" t="s">
        <v>23</v>
      </c>
      <c r="J58" s="121"/>
      <c r="K58" s="121"/>
      <c r="L58" s="121"/>
      <c r="M58" s="121"/>
      <c r="N58" s="121"/>
      <c r="O58" s="121"/>
    </row>
    <row r="59" spans="1:15" ht="15.95" customHeight="1" x14ac:dyDescent="0.25">
      <c r="A59" s="115" t="s">
        <v>81</v>
      </c>
      <c r="B59" s="35">
        <v>1</v>
      </c>
      <c r="C59" s="122" t="s">
        <v>105</v>
      </c>
      <c r="D59" s="123"/>
      <c r="E59" s="123"/>
      <c r="F59" s="123"/>
      <c r="G59" s="124"/>
      <c r="H59" s="3"/>
      <c r="I59" s="99" t="s">
        <v>128</v>
      </c>
      <c r="J59" s="100"/>
      <c r="K59" s="100"/>
      <c r="L59" s="100"/>
      <c r="M59" s="101"/>
      <c r="N59" s="35">
        <v>1</v>
      </c>
      <c r="O59" s="115" t="s">
        <v>16</v>
      </c>
    </row>
    <row r="60" spans="1:15" ht="15.95" customHeight="1" x14ac:dyDescent="0.25">
      <c r="A60" s="116"/>
      <c r="B60" s="35">
        <v>2</v>
      </c>
      <c r="C60" s="182" t="s">
        <v>122</v>
      </c>
      <c r="D60" s="183" t="s">
        <v>88</v>
      </c>
      <c r="E60" s="183"/>
      <c r="F60" s="183"/>
      <c r="G60" s="184"/>
      <c r="H60" s="3"/>
      <c r="I60" s="99" t="s">
        <v>129</v>
      </c>
      <c r="J60" s="100" t="s">
        <v>78</v>
      </c>
      <c r="K60" s="100" t="s">
        <v>78</v>
      </c>
      <c r="L60" s="100" t="s">
        <v>78</v>
      </c>
      <c r="M60" s="101" t="s">
        <v>78</v>
      </c>
      <c r="N60" s="35">
        <v>2</v>
      </c>
      <c r="O60" s="116"/>
    </row>
    <row r="61" spans="1:15" ht="28.5" customHeight="1" x14ac:dyDescent="0.25">
      <c r="A61" s="116"/>
      <c r="B61" s="35">
        <v>3</v>
      </c>
      <c r="C61" s="122" t="s">
        <v>106</v>
      </c>
      <c r="D61" s="123" t="s">
        <v>89</v>
      </c>
      <c r="E61" s="123"/>
      <c r="F61" s="123"/>
      <c r="G61" s="124"/>
      <c r="H61" s="3"/>
      <c r="I61" s="99" t="s">
        <v>130</v>
      </c>
      <c r="J61" s="100" t="s">
        <v>79</v>
      </c>
      <c r="K61" s="100" t="s">
        <v>79</v>
      </c>
      <c r="L61" s="100" t="s">
        <v>79</v>
      </c>
      <c r="M61" s="101" t="s">
        <v>79</v>
      </c>
      <c r="N61" s="35">
        <v>3</v>
      </c>
      <c r="O61" s="116"/>
    </row>
    <row r="62" spans="1:15" ht="15.95" customHeight="1" x14ac:dyDescent="0.25">
      <c r="A62" s="116"/>
      <c r="B62" s="35">
        <v>4</v>
      </c>
      <c r="C62" s="122" t="s">
        <v>83</v>
      </c>
      <c r="D62" s="123" t="s">
        <v>83</v>
      </c>
      <c r="E62" s="123"/>
      <c r="F62" s="123"/>
      <c r="G62" s="124"/>
      <c r="H62" s="3"/>
      <c r="I62" s="99" t="s">
        <v>84</v>
      </c>
      <c r="J62" s="100" t="s">
        <v>84</v>
      </c>
      <c r="K62" s="100" t="s">
        <v>84</v>
      </c>
      <c r="L62" s="100" t="s">
        <v>84</v>
      </c>
      <c r="M62" s="101" t="s">
        <v>84</v>
      </c>
      <c r="N62" s="35">
        <v>4</v>
      </c>
      <c r="O62" s="116"/>
    </row>
    <row r="63" spans="1:15" ht="32.1" customHeight="1" x14ac:dyDescent="0.25">
      <c r="A63" s="116"/>
      <c r="B63" s="35">
        <v>5</v>
      </c>
      <c r="C63" s="182" t="s">
        <v>85</v>
      </c>
      <c r="D63" s="183" t="s">
        <v>85</v>
      </c>
      <c r="E63" s="183"/>
      <c r="F63" s="183"/>
      <c r="G63" s="184"/>
      <c r="H63" s="3"/>
      <c r="I63" s="99" t="s">
        <v>172</v>
      </c>
      <c r="J63" s="100" t="s">
        <v>87</v>
      </c>
      <c r="K63" s="100" t="s">
        <v>87</v>
      </c>
      <c r="L63" s="100" t="s">
        <v>87</v>
      </c>
      <c r="M63" s="101" t="s">
        <v>87</v>
      </c>
      <c r="N63" s="35">
        <v>5</v>
      </c>
      <c r="O63" s="116"/>
    </row>
    <row r="64" spans="1:15" ht="25.5" customHeight="1" x14ac:dyDescent="0.25">
      <c r="A64" s="117"/>
      <c r="B64" s="35">
        <v>6</v>
      </c>
      <c r="C64" s="122" t="s">
        <v>86</v>
      </c>
      <c r="D64" s="123" t="s">
        <v>86</v>
      </c>
      <c r="E64" s="123"/>
      <c r="F64" s="123"/>
      <c r="G64" s="124"/>
      <c r="H64" s="3"/>
      <c r="I64" s="99" t="s">
        <v>171</v>
      </c>
      <c r="J64" s="100" t="s">
        <v>131</v>
      </c>
      <c r="K64" s="100" t="s">
        <v>131</v>
      </c>
      <c r="L64" s="100" t="s">
        <v>131</v>
      </c>
      <c r="M64" s="101" t="s">
        <v>131</v>
      </c>
      <c r="N64" s="35">
        <v>6</v>
      </c>
      <c r="O64" s="117"/>
    </row>
    <row r="65" spans="1:15" ht="15.95" customHeight="1" x14ac:dyDescent="0.25">
      <c r="A65" s="118" t="s">
        <v>127</v>
      </c>
      <c r="B65" s="119"/>
      <c r="C65" s="119"/>
      <c r="D65" s="119"/>
      <c r="E65" s="119"/>
      <c r="F65" s="119"/>
      <c r="G65" s="120"/>
      <c r="H65" s="37">
        <f>SUM(H59:H64)</f>
        <v>0</v>
      </c>
      <c r="I65" s="118" t="s">
        <v>90</v>
      </c>
      <c r="J65" s="119"/>
      <c r="K65" s="119"/>
      <c r="L65" s="119"/>
      <c r="M65" s="119"/>
      <c r="N65" s="119"/>
      <c r="O65" s="120"/>
    </row>
    <row r="66" spans="1:15" ht="15.95" customHeight="1" x14ac:dyDescent="0.25">
      <c r="A66" s="115" t="s">
        <v>82</v>
      </c>
      <c r="B66" s="25">
        <v>1</v>
      </c>
      <c r="C66" s="122" t="s">
        <v>105</v>
      </c>
      <c r="D66" s="123"/>
      <c r="E66" s="123"/>
      <c r="F66" s="123"/>
      <c r="G66" s="124"/>
      <c r="H66" s="3"/>
      <c r="I66" s="99" t="s">
        <v>128</v>
      </c>
      <c r="J66" s="100"/>
      <c r="K66" s="100"/>
      <c r="L66" s="100"/>
      <c r="M66" s="101"/>
      <c r="N66" s="26">
        <v>1</v>
      </c>
      <c r="O66" s="115" t="s">
        <v>17</v>
      </c>
    </row>
    <row r="67" spans="1:15" ht="15.95" customHeight="1" x14ac:dyDescent="0.25">
      <c r="A67" s="116"/>
      <c r="B67" s="25">
        <v>2</v>
      </c>
      <c r="C67" s="122" t="s">
        <v>122</v>
      </c>
      <c r="D67" s="123" t="s">
        <v>88</v>
      </c>
      <c r="E67" s="123"/>
      <c r="F67" s="123"/>
      <c r="G67" s="124"/>
      <c r="H67" s="3"/>
      <c r="I67" s="99" t="s">
        <v>129</v>
      </c>
      <c r="J67" s="100" t="s">
        <v>78</v>
      </c>
      <c r="K67" s="100" t="s">
        <v>78</v>
      </c>
      <c r="L67" s="100" t="s">
        <v>78</v>
      </c>
      <c r="M67" s="101" t="s">
        <v>78</v>
      </c>
      <c r="N67" s="26">
        <v>2</v>
      </c>
      <c r="O67" s="116"/>
    </row>
    <row r="68" spans="1:15" ht="32.1" customHeight="1" x14ac:dyDescent="0.25">
      <c r="A68" s="116"/>
      <c r="B68" s="25">
        <v>3</v>
      </c>
      <c r="C68" s="122" t="s">
        <v>106</v>
      </c>
      <c r="D68" s="123" t="s">
        <v>89</v>
      </c>
      <c r="E68" s="123"/>
      <c r="F68" s="123"/>
      <c r="G68" s="124"/>
      <c r="H68" s="3"/>
      <c r="I68" s="99" t="s">
        <v>130</v>
      </c>
      <c r="J68" s="100" t="s">
        <v>79</v>
      </c>
      <c r="K68" s="100" t="s">
        <v>79</v>
      </c>
      <c r="L68" s="100" t="s">
        <v>79</v>
      </c>
      <c r="M68" s="101" t="s">
        <v>79</v>
      </c>
      <c r="N68" s="26">
        <v>3</v>
      </c>
      <c r="O68" s="116"/>
    </row>
    <row r="69" spans="1:15" ht="15.95" customHeight="1" x14ac:dyDescent="0.25">
      <c r="A69" s="116"/>
      <c r="B69" s="25">
        <v>4</v>
      </c>
      <c r="C69" s="122" t="s">
        <v>83</v>
      </c>
      <c r="D69" s="123" t="s">
        <v>83</v>
      </c>
      <c r="E69" s="123"/>
      <c r="F69" s="123"/>
      <c r="G69" s="124"/>
      <c r="H69" s="3"/>
      <c r="I69" s="99" t="s">
        <v>84</v>
      </c>
      <c r="J69" s="100" t="s">
        <v>84</v>
      </c>
      <c r="K69" s="100" t="s">
        <v>84</v>
      </c>
      <c r="L69" s="100" t="s">
        <v>84</v>
      </c>
      <c r="M69" s="101" t="s">
        <v>84</v>
      </c>
      <c r="N69" s="26">
        <v>4</v>
      </c>
      <c r="O69" s="116"/>
    </row>
    <row r="70" spans="1:15" ht="32.1" customHeight="1" x14ac:dyDescent="0.25">
      <c r="A70" s="116"/>
      <c r="B70" s="25">
        <v>5</v>
      </c>
      <c r="C70" s="122" t="s">
        <v>85</v>
      </c>
      <c r="D70" s="123" t="s">
        <v>85</v>
      </c>
      <c r="E70" s="123"/>
      <c r="F70" s="123"/>
      <c r="G70" s="124"/>
      <c r="H70" s="3"/>
      <c r="I70" s="99" t="s">
        <v>172</v>
      </c>
      <c r="J70" s="100" t="s">
        <v>87</v>
      </c>
      <c r="K70" s="100" t="s">
        <v>87</v>
      </c>
      <c r="L70" s="100" t="s">
        <v>87</v>
      </c>
      <c r="M70" s="101" t="s">
        <v>87</v>
      </c>
      <c r="N70" s="26">
        <v>5</v>
      </c>
      <c r="O70" s="116"/>
    </row>
    <row r="71" spans="1:15" ht="23.25" customHeight="1" x14ac:dyDescent="0.25">
      <c r="A71" s="117"/>
      <c r="B71" s="25">
        <v>6</v>
      </c>
      <c r="C71" s="122" t="s">
        <v>174</v>
      </c>
      <c r="D71" s="123" t="s">
        <v>86</v>
      </c>
      <c r="E71" s="123"/>
      <c r="F71" s="123"/>
      <c r="G71" s="124"/>
      <c r="H71" s="3"/>
      <c r="I71" s="99" t="s">
        <v>171</v>
      </c>
      <c r="J71" s="100" t="s">
        <v>131</v>
      </c>
      <c r="K71" s="100" t="s">
        <v>131</v>
      </c>
      <c r="L71" s="100" t="s">
        <v>131</v>
      </c>
      <c r="M71" s="101" t="s">
        <v>131</v>
      </c>
      <c r="N71" s="26">
        <v>6</v>
      </c>
      <c r="O71" s="117"/>
    </row>
    <row r="72" spans="1:15" ht="15.95" customHeight="1" x14ac:dyDescent="0.25">
      <c r="A72" s="118" t="s">
        <v>126</v>
      </c>
      <c r="B72" s="119"/>
      <c r="C72" s="119"/>
      <c r="D72" s="119"/>
      <c r="E72" s="119"/>
      <c r="F72" s="119"/>
      <c r="G72" s="120"/>
      <c r="H72" s="37">
        <f>SUM(H66:H71)</f>
        <v>0</v>
      </c>
      <c r="I72" s="118" t="s">
        <v>93</v>
      </c>
      <c r="J72" s="119"/>
      <c r="K72" s="119"/>
      <c r="L72" s="119"/>
      <c r="M72" s="119"/>
      <c r="N72" s="119"/>
      <c r="O72" s="120"/>
    </row>
    <row r="73" spans="1:15" ht="15.75" customHeight="1" x14ac:dyDescent="0.25">
      <c r="A73" s="115" t="s">
        <v>25</v>
      </c>
      <c r="B73" s="25">
        <v>1</v>
      </c>
      <c r="C73" s="122" t="s">
        <v>105</v>
      </c>
      <c r="D73" s="123"/>
      <c r="E73" s="123"/>
      <c r="F73" s="123"/>
      <c r="G73" s="124"/>
      <c r="H73" s="3"/>
      <c r="I73" s="99" t="s">
        <v>128</v>
      </c>
      <c r="J73" s="100"/>
      <c r="K73" s="100"/>
      <c r="L73" s="100"/>
      <c r="M73" s="101"/>
      <c r="N73" s="26">
        <v>1</v>
      </c>
      <c r="O73" s="115" t="s">
        <v>18</v>
      </c>
    </row>
    <row r="74" spans="1:15" ht="15.75" customHeight="1" x14ac:dyDescent="0.25">
      <c r="A74" s="116"/>
      <c r="B74" s="25">
        <v>2</v>
      </c>
      <c r="C74" s="122" t="s">
        <v>122</v>
      </c>
      <c r="D74" s="123" t="s">
        <v>88</v>
      </c>
      <c r="E74" s="123"/>
      <c r="F74" s="123"/>
      <c r="G74" s="124"/>
      <c r="H74" s="3"/>
      <c r="I74" s="99" t="s">
        <v>129</v>
      </c>
      <c r="J74" s="100" t="s">
        <v>78</v>
      </c>
      <c r="K74" s="100" t="s">
        <v>78</v>
      </c>
      <c r="L74" s="100" t="s">
        <v>78</v>
      </c>
      <c r="M74" s="101" t="s">
        <v>78</v>
      </c>
      <c r="N74" s="26">
        <v>2</v>
      </c>
      <c r="O74" s="116"/>
    </row>
    <row r="75" spans="1:15" ht="26.25" customHeight="1" x14ac:dyDescent="0.25">
      <c r="A75" s="116"/>
      <c r="B75" s="25">
        <v>3</v>
      </c>
      <c r="C75" s="122" t="s">
        <v>106</v>
      </c>
      <c r="D75" s="123" t="s">
        <v>89</v>
      </c>
      <c r="E75" s="123"/>
      <c r="F75" s="123"/>
      <c r="G75" s="124"/>
      <c r="H75" s="3"/>
      <c r="I75" s="99" t="s">
        <v>130</v>
      </c>
      <c r="J75" s="100" t="s">
        <v>79</v>
      </c>
      <c r="K75" s="100" t="s">
        <v>79</v>
      </c>
      <c r="L75" s="100" t="s">
        <v>79</v>
      </c>
      <c r="M75" s="101" t="s">
        <v>79</v>
      </c>
      <c r="N75" s="26">
        <v>3</v>
      </c>
      <c r="O75" s="116"/>
    </row>
    <row r="76" spans="1:15" ht="15.75" customHeight="1" x14ac:dyDescent="0.25">
      <c r="A76" s="116"/>
      <c r="B76" s="25">
        <v>4</v>
      </c>
      <c r="C76" s="122" t="s">
        <v>83</v>
      </c>
      <c r="D76" s="123" t="s">
        <v>83</v>
      </c>
      <c r="E76" s="123"/>
      <c r="F76" s="123"/>
      <c r="G76" s="124"/>
      <c r="H76" s="3"/>
      <c r="I76" s="99" t="s">
        <v>84</v>
      </c>
      <c r="J76" s="100" t="s">
        <v>84</v>
      </c>
      <c r="K76" s="100" t="s">
        <v>84</v>
      </c>
      <c r="L76" s="100" t="s">
        <v>84</v>
      </c>
      <c r="M76" s="101" t="s">
        <v>84</v>
      </c>
      <c r="N76" s="26">
        <v>4</v>
      </c>
      <c r="O76" s="116"/>
    </row>
    <row r="77" spans="1:15" ht="27.75" customHeight="1" x14ac:dyDescent="0.25">
      <c r="A77" s="116"/>
      <c r="B77" s="25">
        <v>5</v>
      </c>
      <c r="C77" s="122" t="s">
        <v>85</v>
      </c>
      <c r="D77" s="123" t="s">
        <v>85</v>
      </c>
      <c r="E77" s="123"/>
      <c r="F77" s="123"/>
      <c r="G77" s="124"/>
      <c r="H77" s="3"/>
      <c r="I77" s="99" t="s">
        <v>173</v>
      </c>
      <c r="J77" s="100" t="s">
        <v>87</v>
      </c>
      <c r="K77" s="100" t="s">
        <v>87</v>
      </c>
      <c r="L77" s="100" t="s">
        <v>87</v>
      </c>
      <c r="M77" s="101" t="s">
        <v>87</v>
      </c>
      <c r="N77" s="26">
        <v>5</v>
      </c>
      <c r="O77" s="116"/>
    </row>
    <row r="78" spans="1:15" ht="24" customHeight="1" x14ac:dyDescent="0.25">
      <c r="A78" s="117"/>
      <c r="B78" s="25">
        <v>6</v>
      </c>
      <c r="C78" s="122" t="s">
        <v>86</v>
      </c>
      <c r="D78" s="123" t="s">
        <v>86</v>
      </c>
      <c r="E78" s="123"/>
      <c r="F78" s="123"/>
      <c r="G78" s="124"/>
      <c r="H78" s="3"/>
      <c r="I78" s="99" t="s">
        <v>171</v>
      </c>
      <c r="J78" s="100" t="s">
        <v>131</v>
      </c>
      <c r="K78" s="100" t="s">
        <v>131</v>
      </c>
      <c r="L78" s="100" t="s">
        <v>131</v>
      </c>
      <c r="M78" s="101" t="s">
        <v>131</v>
      </c>
      <c r="N78" s="26">
        <v>6</v>
      </c>
      <c r="O78" s="117"/>
    </row>
    <row r="79" spans="1:15" ht="15.95" customHeight="1" x14ac:dyDescent="0.25">
      <c r="A79" s="118" t="s">
        <v>124</v>
      </c>
      <c r="B79" s="119"/>
      <c r="C79" s="119"/>
      <c r="D79" s="119"/>
      <c r="E79" s="119"/>
      <c r="F79" s="119"/>
      <c r="G79" s="120"/>
      <c r="H79" s="37">
        <f>SUM(H73:H78)</f>
        <v>0</v>
      </c>
      <c r="I79" s="118" t="s">
        <v>92</v>
      </c>
      <c r="J79" s="119"/>
      <c r="K79" s="119"/>
      <c r="L79" s="119"/>
      <c r="M79" s="119"/>
      <c r="N79" s="119"/>
      <c r="O79" s="120"/>
    </row>
    <row r="80" spans="1:15" ht="15.95" customHeight="1" x14ac:dyDescent="0.25">
      <c r="A80" s="115" t="s">
        <v>26</v>
      </c>
      <c r="B80" s="25">
        <v>1</v>
      </c>
      <c r="C80" s="122" t="s">
        <v>105</v>
      </c>
      <c r="D80" s="123"/>
      <c r="E80" s="123"/>
      <c r="F80" s="123"/>
      <c r="G80" s="124"/>
      <c r="H80" s="3"/>
      <c r="I80" s="99" t="s">
        <v>128</v>
      </c>
      <c r="J80" s="100"/>
      <c r="K80" s="100"/>
      <c r="L80" s="100"/>
      <c r="M80" s="101"/>
      <c r="N80" s="38">
        <v>1</v>
      </c>
      <c r="O80" s="115" t="s">
        <v>19</v>
      </c>
    </row>
    <row r="81" spans="1:15" ht="15.95" customHeight="1" x14ac:dyDescent="0.25">
      <c r="A81" s="116"/>
      <c r="B81" s="25">
        <v>2</v>
      </c>
      <c r="C81" s="122" t="s">
        <v>122</v>
      </c>
      <c r="D81" s="123" t="s">
        <v>88</v>
      </c>
      <c r="E81" s="123"/>
      <c r="F81" s="123"/>
      <c r="G81" s="124"/>
      <c r="H81" s="3"/>
      <c r="I81" s="99" t="s">
        <v>129</v>
      </c>
      <c r="J81" s="100" t="s">
        <v>78</v>
      </c>
      <c r="K81" s="100" t="s">
        <v>78</v>
      </c>
      <c r="L81" s="100" t="s">
        <v>78</v>
      </c>
      <c r="M81" s="101" t="s">
        <v>78</v>
      </c>
      <c r="N81" s="38">
        <v>2</v>
      </c>
      <c r="O81" s="116"/>
    </row>
    <row r="82" spans="1:15" ht="32.1" customHeight="1" x14ac:dyDescent="0.25">
      <c r="A82" s="116"/>
      <c r="B82" s="25">
        <v>3</v>
      </c>
      <c r="C82" s="122" t="s">
        <v>106</v>
      </c>
      <c r="D82" s="123" t="s">
        <v>89</v>
      </c>
      <c r="E82" s="123"/>
      <c r="F82" s="123"/>
      <c r="G82" s="124"/>
      <c r="H82" s="3"/>
      <c r="I82" s="99" t="s">
        <v>130</v>
      </c>
      <c r="J82" s="100" t="s">
        <v>79</v>
      </c>
      <c r="K82" s="100" t="s">
        <v>79</v>
      </c>
      <c r="L82" s="100" t="s">
        <v>79</v>
      </c>
      <c r="M82" s="101" t="s">
        <v>79</v>
      </c>
      <c r="N82" s="38">
        <v>3</v>
      </c>
      <c r="O82" s="116"/>
    </row>
    <row r="83" spans="1:15" ht="15.95" customHeight="1" x14ac:dyDescent="0.25">
      <c r="A83" s="116"/>
      <c r="B83" s="25">
        <v>4</v>
      </c>
      <c r="C83" s="122" t="s">
        <v>83</v>
      </c>
      <c r="D83" s="123" t="s">
        <v>83</v>
      </c>
      <c r="E83" s="123"/>
      <c r="F83" s="123"/>
      <c r="G83" s="124"/>
      <c r="H83" s="3"/>
      <c r="I83" s="99" t="s">
        <v>84</v>
      </c>
      <c r="J83" s="100" t="s">
        <v>84</v>
      </c>
      <c r="K83" s="100" t="s">
        <v>84</v>
      </c>
      <c r="L83" s="100" t="s">
        <v>84</v>
      </c>
      <c r="M83" s="101" t="s">
        <v>84</v>
      </c>
      <c r="N83" s="38">
        <v>4</v>
      </c>
      <c r="O83" s="116"/>
    </row>
    <row r="84" spans="1:15" ht="32.1" customHeight="1" x14ac:dyDescent="0.25">
      <c r="A84" s="116"/>
      <c r="B84" s="25">
        <v>5</v>
      </c>
      <c r="C84" s="122" t="s">
        <v>85</v>
      </c>
      <c r="D84" s="123" t="s">
        <v>85</v>
      </c>
      <c r="E84" s="123"/>
      <c r="F84" s="123"/>
      <c r="G84" s="124"/>
      <c r="H84" s="3"/>
      <c r="I84" s="99" t="s">
        <v>162</v>
      </c>
      <c r="J84" s="100" t="s">
        <v>87</v>
      </c>
      <c r="K84" s="100" t="s">
        <v>87</v>
      </c>
      <c r="L84" s="100" t="s">
        <v>87</v>
      </c>
      <c r="M84" s="101" t="s">
        <v>87</v>
      </c>
      <c r="N84" s="38">
        <v>5</v>
      </c>
      <c r="O84" s="116"/>
    </row>
    <row r="85" spans="1:15" ht="24.75" customHeight="1" x14ac:dyDescent="0.25">
      <c r="A85" s="117"/>
      <c r="B85" s="25">
        <v>6</v>
      </c>
      <c r="C85" s="122" t="s">
        <v>86</v>
      </c>
      <c r="D85" s="123" t="s">
        <v>86</v>
      </c>
      <c r="E85" s="123"/>
      <c r="F85" s="123"/>
      <c r="G85" s="124"/>
      <c r="H85" s="3"/>
      <c r="I85" s="99" t="s">
        <v>171</v>
      </c>
      <c r="J85" s="100" t="s">
        <v>131</v>
      </c>
      <c r="K85" s="100" t="s">
        <v>131</v>
      </c>
      <c r="L85" s="100" t="s">
        <v>131</v>
      </c>
      <c r="M85" s="101" t="s">
        <v>131</v>
      </c>
      <c r="N85" s="38">
        <v>6</v>
      </c>
      <c r="O85" s="117"/>
    </row>
    <row r="86" spans="1:15" ht="15.95" customHeight="1" x14ac:dyDescent="0.25">
      <c r="A86" s="118" t="s">
        <v>125</v>
      </c>
      <c r="B86" s="119"/>
      <c r="C86" s="119"/>
      <c r="D86" s="119"/>
      <c r="E86" s="119"/>
      <c r="F86" s="119"/>
      <c r="G86" s="120"/>
      <c r="H86" s="37">
        <f>SUM(H80:H85)</f>
        <v>0</v>
      </c>
      <c r="I86" s="118" t="s">
        <v>91</v>
      </c>
      <c r="J86" s="119"/>
      <c r="K86" s="119"/>
      <c r="L86" s="119"/>
      <c r="M86" s="119"/>
      <c r="N86" s="119"/>
      <c r="O86" s="120"/>
    </row>
    <row r="87" spans="1:15" ht="15.95" customHeight="1" x14ac:dyDescent="0.25">
      <c r="A87" s="145" t="s">
        <v>24</v>
      </c>
      <c r="B87" s="145"/>
      <c r="C87" s="145"/>
      <c r="D87" s="145"/>
      <c r="E87" s="145"/>
      <c r="F87" s="145"/>
      <c r="G87" s="145"/>
      <c r="H87" s="7">
        <f>H86+H79+H72+H65</f>
        <v>0</v>
      </c>
      <c r="I87" s="145" t="s">
        <v>27</v>
      </c>
      <c r="J87" s="145"/>
      <c r="K87" s="145"/>
      <c r="L87" s="145"/>
      <c r="M87" s="145"/>
      <c r="N87" s="145"/>
      <c r="O87" s="145"/>
    </row>
    <row r="88" spans="1:15" ht="15.95" customHeight="1" x14ac:dyDescent="0.25">
      <c r="A88" s="39"/>
      <c r="B88" s="39"/>
      <c r="C88" s="39"/>
      <c r="D88" s="39"/>
      <c r="E88" s="39"/>
      <c r="F88" s="39"/>
      <c r="G88" s="39"/>
      <c r="H88" s="6"/>
      <c r="I88" s="39"/>
      <c r="J88" s="39"/>
      <c r="K88" s="39"/>
      <c r="L88" s="39"/>
      <c r="M88" s="39"/>
      <c r="N88" s="39"/>
      <c r="O88" s="39"/>
    </row>
    <row r="89" spans="1:15" ht="15.95" customHeight="1" x14ac:dyDescent="0.25">
      <c r="A89" s="39"/>
      <c r="B89" s="39"/>
      <c r="C89" s="39"/>
      <c r="D89" s="39"/>
      <c r="E89" s="39"/>
      <c r="F89" s="39"/>
      <c r="G89" s="39"/>
      <c r="H89" s="6"/>
      <c r="I89" s="39"/>
      <c r="J89" s="39"/>
      <c r="K89" s="39"/>
      <c r="L89" s="39"/>
      <c r="M89" s="39"/>
      <c r="N89" s="39"/>
      <c r="O89" s="39"/>
    </row>
    <row r="90" spans="1:15" ht="19.5" customHeight="1" x14ac:dyDescent="0.25">
      <c r="A90" s="39"/>
      <c r="B90" s="39"/>
      <c r="C90" s="39"/>
      <c r="D90" s="39"/>
      <c r="E90" s="39"/>
      <c r="F90" s="39"/>
      <c r="G90" s="39"/>
      <c r="H90" s="6"/>
      <c r="I90" s="39"/>
      <c r="J90" s="39"/>
      <c r="K90" s="39"/>
      <c r="L90" s="39"/>
      <c r="M90" s="39"/>
      <c r="N90" s="39"/>
      <c r="O90" s="39"/>
    </row>
    <row r="91" spans="1:15" ht="17.25" customHeight="1" x14ac:dyDescent="0.25">
      <c r="A91" s="39"/>
      <c r="B91" s="39"/>
      <c r="C91" s="39"/>
      <c r="D91" s="39"/>
      <c r="E91" s="39"/>
      <c r="F91" s="39"/>
      <c r="G91" s="39"/>
      <c r="H91" s="6"/>
      <c r="I91" s="39"/>
      <c r="J91" s="39"/>
      <c r="K91" s="39"/>
      <c r="L91" s="39"/>
      <c r="M91" s="39"/>
      <c r="N91" s="39"/>
      <c r="O91" s="39"/>
    </row>
    <row r="92" spans="1:15" ht="8.1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</row>
    <row r="93" spans="1:15" ht="15.95" customHeight="1" x14ac:dyDescent="0.25">
      <c r="A93" s="39"/>
      <c r="B93" s="39"/>
      <c r="C93" s="39"/>
      <c r="D93" s="39"/>
      <c r="E93" s="39"/>
      <c r="F93" s="168" t="s">
        <v>177</v>
      </c>
      <c r="G93" s="169"/>
      <c r="H93" s="170" t="str">
        <f>IF(H7="","",H7)</f>
        <v/>
      </c>
      <c r="I93" s="171"/>
      <c r="J93" s="172"/>
      <c r="K93" s="39"/>
      <c r="L93" s="39"/>
      <c r="M93" s="39"/>
      <c r="N93" s="39"/>
      <c r="O93" s="39"/>
    </row>
    <row r="94" spans="1:15" ht="15.95" customHeight="1" x14ac:dyDescent="0.25">
      <c r="A94" s="39"/>
      <c r="B94" s="39"/>
      <c r="C94" s="39"/>
      <c r="D94" s="39"/>
      <c r="E94" s="39"/>
      <c r="F94" s="176" t="s">
        <v>176</v>
      </c>
      <c r="G94" s="177"/>
      <c r="H94" s="173"/>
      <c r="I94" s="174"/>
      <c r="J94" s="175"/>
      <c r="K94" s="39"/>
      <c r="L94" s="39"/>
      <c r="M94" s="39"/>
      <c r="N94" s="39"/>
      <c r="O94" s="39"/>
    </row>
    <row r="95" spans="1:15" ht="8.1" customHeight="1" x14ac:dyDescent="0.25">
      <c r="A95" s="39"/>
      <c r="B95" s="39"/>
      <c r="C95" s="39"/>
      <c r="D95" s="39"/>
      <c r="E95" s="39"/>
      <c r="F95" s="11"/>
      <c r="G95" s="11"/>
      <c r="H95" s="11"/>
      <c r="I95" s="11"/>
      <c r="J95" s="11"/>
      <c r="K95" s="39"/>
      <c r="L95" s="39"/>
      <c r="M95" s="39"/>
      <c r="N95" s="39"/>
      <c r="O95" s="39"/>
    </row>
    <row r="96" spans="1:15" ht="15.95" customHeight="1" x14ac:dyDescent="0.25">
      <c r="A96" s="39"/>
      <c r="B96" s="39"/>
      <c r="C96" s="39"/>
      <c r="D96" s="39"/>
      <c r="E96" s="39"/>
      <c r="F96" s="168" t="s">
        <v>116</v>
      </c>
      <c r="G96" s="169"/>
      <c r="H96" s="170" t="str">
        <f>IF(H10="","",H10)</f>
        <v/>
      </c>
      <c r="I96" s="171"/>
      <c r="J96" s="172"/>
      <c r="K96" s="39"/>
      <c r="L96" s="39"/>
      <c r="M96" s="39"/>
      <c r="N96" s="39"/>
      <c r="O96" s="39"/>
    </row>
    <row r="97" spans="1:15" ht="15.95" customHeight="1" x14ac:dyDescent="0.25">
      <c r="A97" s="39"/>
      <c r="B97" s="39"/>
      <c r="C97" s="39"/>
      <c r="D97" s="39"/>
      <c r="E97" s="39"/>
      <c r="F97" s="176" t="s">
        <v>117</v>
      </c>
      <c r="G97" s="177"/>
      <c r="H97" s="173"/>
      <c r="I97" s="174"/>
      <c r="J97" s="175"/>
      <c r="K97" s="39"/>
      <c r="L97" s="39"/>
      <c r="M97" s="39"/>
      <c r="N97" s="39"/>
      <c r="O97" s="39"/>
    </row>
    <row r="98" spans="1:15" ht="8.1" customHeight="1" x14ac:dyDescent="0.25">
      <c r="A98" s="39"/>
      <c r="B98" s="39"/>
      <c r="C98" s="39"/>
      <c r="D98" s="39"/>
      <c r="E98" s="39"/>
      <c r="F98" s="39"/>
      <c r="G98" s="39"/>
      <c r="H98" s="36"/>
      <c r="I98" s="36"/>
      <c r="J98" s="36"/>
      <c r="K98" s="39"/>
      <c r="L98" s="39"/>
      <c r="M98" s="39"/>
      <c r="N98" s="39"/>
      <c r="O98" s="39"/>
    </row>
    <row r="99" spans="1:15" ht="15.95" customHeight="1" x14ac:dyDescent="0.25">
      <c r="A99" s="238" t="s">
        <v>107</v>
      </c>
      <c r="B99" s="238"/>
      <c r="C99" s="238"/>
      <c r="D99" s="238"/>
      <c r="E99" s="238"/>
      <c r="F99" s="238"/>
      <c r="G99" s="238"/>
      <c r="H99" s="239" t="s">
        <v>108</v>
      </c>
      <c r="I99" s="239"/>
      <c r="J99" s="239"/>
      <c r="K99" s="239"/>
      <c r="L99" s="239"/>
      <c r="M99" s="239"/>
      <c r="N99" s="239"/>
      <c r="O99" s="239"/>
    </row>
    <row r="100" spans="1:15" ht="15.95" customHeight="1" x14ac:dyDescent="0.25">
      <c r="A100" s="238"/>
      <c r="B100" s="238"/>
      <c r="C100" s="238"/>
      <c r="D100" s="238"/>
      <c r="E100" s="238"/>
      <c r="F100" s="238"/>
      <c r="G100" s="238"/>
      <c r="H100" s="239"/>
      <c r="I100" s="239"/>
      <c r="J100" s="239"/>
      <c r="K100" s="239"/>
      <c r="L100" s="239"/>
      <c r="M100" s="239"/>
      <c r="N100" s="239"/>
      <c r="O100" s="239"/>
    </row>
    <row r="101" spans="1:15" ht="8.1" customHeight="1" x14ac:dyDescent="0.25">
      <c r="A101" s="9"/>
      <c r="B101" s="40"/>
      <c r="C101" s="40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ht="15.95" customHeight="1" x14ac:dyDescent="0.25">
      <c r="A102" s="9"/>
      <c r="B102" s="41"/>
      <c r="C102" s="41"/>
      <c r="D102" s="9"/>
      <c r="E102" s="9"/>
      <c r="F102" s="9"/>
      <c r="G102" s="9"/>
      <c r="H102" s="9"/>
      <c r="I102" s="9"/>
      <c r="J102" s="9"/>
      <c r="K102" s="9"/>
      <c r="L102" s="181" t="s">
        <v>71</v>
      </c>
      <c r="M102" s="181"/>
      <c r="N102" s="181"/>
      <c r="O102" s="181"/>
    </row>
    <row r="103" spans="1:15" ht="15.95" customHeight="1" x14ac:dyDescent="0.2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2"/>
    </row>
    <row r="104" spans="1:15" ht="15.95" customHeight="1" x14ac:dyDescent="0.25">
      <c r="A104" s="213"/>
      <c r="B104" s="214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5"/>
    </row>
    <row r="105" spans="1:15" ht="15.95" customHeight="1" x14ac:dyDescent="0.25">
      <c r="A105" s="213"/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5"/>
    </row>
    <row r="106" spans="1:15" ht="15.95" customHeight="1" x14ac:dyDescent="0.25">
      <c r="A106" s="213"/>
      <c r="B106" s="214"/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  <c r="O106" s="215"/>
    </row>
    <row r="107" spans="1:15" ht="15.95" customHeight="1" x14ac:dyDescent="0.25">
      <c r="A107" s="213"/>
      <c r="B107" s="214"/>
      <c r="C107" s="214"/>
      <c r="D107" s="214"/>
      <c r="E107" s="214"/>
      <c r="F107" s="214"/>
      <c r="G107" s="214"/>
      <c r="H107" s="214"/>
      <c r="I107" s="214"/>
      <c r="J107" s="214"/>
      <c r="K107" s="214"/>
      <c r="L107" s="214"/>
      <c r="M107" s="214"/>
      <c r="N107" s="214"/>
      <c r="O107" s="215"/>
    </row>
    <row r="108" spans="1:15" ht="15.95" customHeight="1" x14ac:dyDescent="0.25">
      <c r="A108" s="213"/>
      <c r="B108" s="214"/>
      <c r="C108" s="214"/>
      <c r="D108" s="214"/>
      <c r="E108" s="214"/>
      <c r="F108" s="214"/>
      <c r="G108" s="214"/>
      <c r="H108" s="214"/>
      <c r="I108" s="214"/>
      <c r="J108" s="214"/>
      <c r="K108" s="214"/>
      <c r="L108" s="214"/>
      <c r="M108" s="214"/>
      <c r="N108" s="214"/>
      <c r="O108" s="215"/>
    </row>
    <row r="109" spans="1:15" ht="15.95" customHeight="1" x14ac:dyDescent="0.25">
      <c r="A109" s="213"/>
      <c r="B109" s="214"/>
      <c r="C109" s="214"/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5"/>
    </row>
    <row r="110" spans="1:15" ht="15.95" customHeight="1" x14ac:dyDescent="0.25">
      <c r="A110" s="216"/>
      <c r="B110" s="217"/>
      <c r="C110" s="217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  <c r="N110" s="217"/>
      <c r="O110" s="218"/>
    </row>
    <row r="111" spans="1:15" ht="15.95" customHeight="1" x14ac:dyDescent="0.25">
      <c r="A111" s="9"/>
      <c r="B111" s="9"/>
      <c r="C111" s="9"/>
      <c r="D111" s="9"/>
      <c r="E111" s="42"/>
      <c r="F111" s="9"/>
      <c r="G111" s="9"/>
      <c r="H111" s="9"/>
      <c r="I111" s="9"/>
      <c r="J111" s="9"/>
      <c r="K111" s="9"/>
      <c r="L111" s="43" t="s">
        <v>109</v>
      </c>
      <c r="M111" s="146"/>
      <c r="N111" s="147"/>
      <c r="O111" s="148"/>
    </row>
    <row r="112" spans="1:15" ht="8.1" customHeight="1" x14ac:dyDescent="0.25">
      <c r="A112" s="9"/>
      <c r="B112" s="42"/>
      <c r="C112" s="42"/>
      <c r="D112" s="42"/>
      <c r="E112" s="42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 ht="15.95" customHeight="1" x14ac:dyDescent="0.25">
      <c r="A113" s="240" t="s">
        <v>110</v>
      </c>
      <c r="B113" s="240"/>
      <c r="C113" s="240"/>
      <c r="D113" s="240"/>
      <c r="E113" s="240"/>
      <c r="F113" s="240"/>
      <c r="G113" s="240"/>
      <c r="H113" s="240"/>
      <c r="I113" s="241" t="s">
        <v>111</v>
      </c>
      <c r="J113" s="241"/>
      <c r="K113" s="241"/>
      <c r="L113" s="241"/>
      <c r="M113" s="241"/>
      <c r="N113" s="241"/>
      <c r="O113" s="241"/>
    </row>
    <row r="114" spans="1:15" ht="8.1" customHeight="1" x14ac:dyDescent="0.25">
      <c r="A114" s="9"/>
      <c r="B114" s="40"/>
      <c r="C114" s="4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 ht="15.95" customHeight="1" x14ac:dyDescent="0.25">
      <c r="A115" s="9"/>
      <c r="B115" s="41"/>
      <c r="C115" s="41"/>
      <c r="D115" s="9"/>
      <c r="E115" s="9"/>
      <c r="F115" s="9"/>
      <c r="G115" s="9"/>
      <c r="H115" s="9"/>
      <c r="I115" s="9"/>
      <c r="J115" s="9"/>
      <c r="K115" s="9"/>
      <c r="L115" s="181" t="s">
        <v>72</v>
      </c>
      <c r="M115" s="181"/>
      <c r="N115" s="181"/>
      <c r="O115" s="181"/>
    </row>
    <row r="116" spans="1:15" ht="15.95" customHeight="1" x14ac:dyDescent="0.25">
      <c r="A116" s="210"/>
      <c r="B116" s="211"/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O116" s="212"/>
    </row>
    <row r="117" spans="1:15" ht="15.95" customHeight="1" x14ac:dyDescent="0.25">
      <c r="A117" s="213"/>
      <c r="B117" s="214"/>
      <c r="C117" s="214"/>
      <c r="D117" s="214"/>
      <c r="E117" s="214"/>
      <c r="F117" s="214"/>
      <c r="G117" s="214"/>
      <c r="H117" s="214"/>
      <c r="I117" s="214"/>
      <c r="J117" s="214"/>
      <c r="K117" s="214"/>
      <c r="L117" s="214"/>
      <c r="M117" s="214"/>
      <c r="N117" s="214"/>
      <c r="O117" s="215"/>
    </row>
    <row r="118" spans="1:15" ht="15.95" customHeight="1" x14ac:dyDescent="0.25">
      <c r="A118" s="213"/>
      <c r="B118" s="214"/>
      <c r="C118" s="214"/>
      <c r="D118" s="214"/>
      <c r="E118" s="214"/>
      <c r="F118" s="214"/>
      <c r="G118" s="214"/>
      <c r="H118" s="214"/>
      <c r="I118" s="214"/>
      <c r="J118" s="214"/>
      <c r="K118" s="214"/>
      <c r="L118" s="214"/>
      <c r="M118" s="214"/>
      <c r="N118" s="214"/>
      <c r="O118" s="215"/>
    </row>
    <row r="119" spans="1:15" ht="15.95" customHeight="1" x14ac:dyDescent="0.25">
      <c r="A119" s="213"/>
      <c r="B119" s="214"/>
      <c r="C119" s="214"/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5"/>
    </row>
    <row r="120" spans="1:15" ht="15.95" customHeight="1" x14ac:dyDescent="0.25">
      <c r="A120" s="216"/>
      <c r="B120" s="217"/>
      <c r="C120" s="217"/>
      <c r="D120" s="217"/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8"/>
    </row>
    <row r="121" spans="1:15" ht="15.95" customHeight="1" x14ac:dyDescent="0.25">
      <c r="A121" s="9"/>
      <c r="B121" s="9"/>
      <c r="C121" s="9"/>
      <c r="D121" s="9"/>
      <c r="E121" s="42"/>
      <c r="F121" s="9"/>
      <c r="G121" s="9"/>
      <c r="H121" s="9"/>
      <c r="I121" s="9"/>
      <c r="J121" s="9"/>
      <c r="K121" s="9"/>
      <c r="L121" s="43" t="s">
        <v>109</v>
      </c>
      <c r="M121" s="244"/>
      <c r="N121" s="245"/>
      <c r="O121" s="246"/>
    </row>
    <row r="122" spans="1:15" ht="8.1" customHeight="1" x14ac:dyDescent="0.25">
      <c r="A122" s="9"/>
      <c r="B122" s="9"/>
      <c r="C122" s="9"/>
      <c r="D122" s="9"/>
      <c r="E122" s="42"/>
      <c r="F122" s="9"/>
      <c r="G122" s="9"/>
      <c r="H122" s="9"/>
      <c r="I122" s="9"/>
      <c r="J122" s="9"/>
      <c r="K122" s="9"/>
      <c r="L122" s="44"/>
      <c r="M122" s="44"/>
      <c r="N122" s="45"/>
      <c r="O122" s="45"/>
    </row>
    <row r="123" spans="1:15" ht="32.1" customHeight="1" x14ac:dyDescent="0.25">
      <c r="A123" s="151" t="s">
        <v>69</v>
      </c>
      <c r="B123" s="152"/>
      <c r="C123" s="152"/>
      <c r="D123" s="152"/>
      <c r="E123" s="152"/>
      <c r="F123" s="152"/>
      <c r="G123" s="153"/>
      <c r="H123" s="37" t="s">
        <v>102</v>
      </c>
      <c r="I123" s="121" t="s">
        <v>5</v>
      </c>
      <c r="J123" s="121"/>
      <c r="K123" s="121"/>
      <c r="L123" s="121"/>
      <c r="M123" s="121"/>
      <c r="N123" s="121"/>
      <c r="O123" s="121"/>
    </row>
    <row r="124" spans="1:15" ht="15.95" customHeight="1" x14ac:dyDescent="0.25">
      <c r="A124" s="19">
        <v>1</v>
      </c>
      <c r="B124" s="109" t="s">
        <v>24</v>
      </c>
      <c r="C124" s="110"/>
      <c r="D124" s="110"/>
      <c r="E124" s="110"/>
      <c r="F124" s="110"/>
      <c r="G124" s="111"/>
      <c r="H124" s="4">
        <f>H87</f>
        <v>0</v>
      </c>
      <c r="I124" s="243" t="s">
        <v>27</v>
      </c>
      <c r="J124" s="243"/>
      <c r="K124" s="243"/>
      <c r="L124" s="243"/>
      <c r="M124" s="243"/>
      <c r="N124" s="243"/>
      <c r="O124" s="19">
        <v>1</v>
      </c>
    </row>
    <row r="125" spans="1:15" ht="15.95" customHeight="1" x14ac:dyDescent="0.25">
      <c r="A125" s="19">
        <v>2</v>
      </c>
      <c r="B125" s="109" t="s">
        <v>73</v>
      </c>
      <c r="C125" s="110"/>
      <c r="D125" s="110"/>
      <c r="E125" s="110"/>
      <c r="F125" s="110"/>
      <c r="G125" s="111"/>
      <c r="H125" s="4">
        <f>H31+H39+H44+M111+M121</f>
        <v>0</v>
      </c>
      <c r="I125" s="242" t="s">
        <v>10</v>
      </c>
      <c r="J125" s="242"/>
      <c r="K125" s="242"/>
      <c r="L125" s="242"/>
      <c r="M125" s="242"/>
      <c r="N125" s="242"/>
      <c r="O125" s="19">
        <v>2</v>
      </c>
    </row>
    <row r="126" spans="1:15" ht="32.1" customHeight="1" x14ac:dyDescent="0.25">
      <c r="A126" s="19">
        <v>3</v>
      </c>
      <c r="B126" s="109" t="s">
        <v>8</v>
      </c>
      <c r="C126" s="110"/>
      <c r="D126" s="110"/>
      <c r="E126" s="110"/>
      <c r="F126" s="110"/>
      <c r="G126" s="111"/>
      <c r="H126" s="4">
        <f>M111</f>
        <v>0</v>
      </c>
      <c r="I126" s="242" t="s">
        <v>9</v>
      </c>
      <c r="J126" s="242"/>
      <c r="K126" s="242"/>
      <c r="L126" s="242"/>
      <c r="M126" s="242"/>
      <c r="N126" s="242"/>
      <c r="O126" s="19">
        <v>3</v>
      </c>
    </row>
    <row r="127" spans="1:15" ht="32.1" customHeight="1" x14ac:dyDescent="0.25">
      <c r="A127" s="19">
        <v>4</v>
      </c>
      <c r="B127" s="109" t="s">
        <v>121</v>
      </c>
      <c r="C127" s="110"/>
      <c r="D127" s="110"/>
      <c r="E127" s="110"/>
      <c r="F127" s="110"/>
      <c r="G127" s="111"/>
      <c r="H127" s="4">
        <f>M121</f>
        <v>0</v>
      </c>
      <c r="I127" s="154" t="s">
        <v>13</v>
      </c>
      <c r="J127" s="155"/>
      <c r="K127" s="155"/>
      <c r="L127" s="155"/>
      <c r="M127" s="155"/>
      <c r="N127" s="156"/>
      <c r="O127" s="19">
        <v>4</v>
      </c>
    </row>
    <row r="128" spans="1:15" ht="15.95" customHeight="1" x14ac:dyDescent="0.25">
      <c r="A128" s="160" t="s">
        <v>76</v>
      </c>
      <c r="B128" s="161"/>
      <c r="C128" s="161"/>
      <c r="D128" s="161"/>
      <c r="E128" s="161"/>
      <c r="F128" s="161"/>
      <c r="G128" s="162"/>
      <c r="H128" s="7">
        <f>SUM(H124:H127)</f>
        <v>0</v>
      </c>
      <c r="I128" s="163" t="s">
        <v>77</v>
      </c>
      <c r="J128" s="164"/>
      <c r="K128" s="164"/>
      <c r="L128" s="164"/>
      <c r="M128" s="164"/>
      <c r="N128" s="164"/>
      <c r="O128" s="165"/>
    </row>
    <row r="129" spans="1:22" ht="8.1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46"/>
      <c r="K129" s="46"/>
      <c r="L129" s="46"/>
      <c r="M129" s="46"/>
      <c r="N129" s="46"/>
      <c r="O129" s="46"/>
    </row>
    <row r="130" spans="1:22" ht="21.75" customHeight="1" x14ac:dyDescent="0.25">
      <c r="A130" s="104" t="s">
        <v>175</v>
      </c>
      <c r="B130" s="104"/>
      <c r="C130" s="104"/>
      <c r="D130" s="104"/>
      <c r="E130" s="104"/>
      <c r="F130" s="104"/>
      <c r="G130" s="104"/>
      <c r="H130" s="104"/>
      <c r="I130" s="105" t="s">
        <v>178</v>
      </c>
      <c r="J130" s="105"/>
      <c r="K130" s="105"/>
      <c r="L130" s="105"/>
      <c r="M130" s="105"/>
      <c r="N130" s="105"/>
      <c r="O130" s="105"/>
    </row>
    <row r="131" spans="1:22" ht="21.75" customHeight="1" x14ac:dyDescent="0.25">
      <c r="A131" s="104"/>
      <c r="B131" s="104"/>
      <c r="C131" s="104"/>
      <c r="D131" s="104"/>
      <c r="E131" s="104"/>
      <c r="F131" s="104"/>
      <c r="G131" s="104"/>
      <c r="H131" s="104"/>
      <c r="I131" s="105"/>
      <c r="J131" s="105"/>
      <c r="K131" s="105"/>
      <c r="L131" s="105"/>
      <c r="M131" s="105"/>
      <c r="N131" s="105"/>
      <c r="O131" s="105"/>
    </row>
    <row r="132" spans="1:22" ht="8.1" customHeight="1" x14ac:dyDescent="0.25">
      <c r="A132" s="9"/>
      <c r="B132" s="9"/>
      <c r="C132" s="9"/>
      <c r="D132" s="47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1:22" x14ac:dyDescent="0.25">
      <c r="A133" s="9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9"/>
    </row>
    <row r="134" spans="1:22" ht="1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22" ht="15" customHeight="1" x14ac:dyDescent="0.25">
      <c r="A135" s="9"/>
      <c r="B135" s="9"/>
      <c r="C135" s="9"/>
      <c r="D135" s="4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1:22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22" ht="1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1:22" ht="21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22" ht="8.1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1:22" ht="21" customHeight="1" x14ac:dyDescent="0.25">
      <c r="A140" s="9"/>
      <c r="B140" s="9"/>
      <c r="C140" s="9"/>
      <c r="D140" s="219" t="s">
        <v>70</v>
      </c>
      <c r="E140" s="219"/>
      <c r="F140" s="220"/>
      <c r="G140" s="132">
        <f>(V140+V141+V142+H125/4)/(2.4+1/4)</f>
        <v>0</v>
      </c>
      <c r="H140" s="133"/>
      <c r="I140" s="134"/>
      <c r="J140" s="9"/>
      <c r="M140" s="9"/>
      <c r="N140" s="9"/>
      <c r="O140" s="9"/>
      <c r="U140" s="9" t="s">
        <v>118</v>
      </c>
      <c r="V140" s="9">
        <f>(H59+H66+H73+H80)*1</f>
        <v>0</v>
      </c>
    </row>
    <row r="141" spans="1:22" ht="19.5" customHeight="1" x14ac:dyDescent="0.25">
      <c r="A141" s="9"/>
      <c r="B141" s="49"/>
      <c r="C141" s="49"/>
      <c r="D141" s="219"/>
      <c r="E141" s="219"/>
      <c r="F141" s="220"/>
      <c r="G141" s="135"/>
      <c r="H141" s="136"/>
      <c r="I141" s="137"/>
      <c r="J141" s="9"/>
      <c r="M141" s="9"/>
      <c r="N141" s="9"/>
      <c r="O141" s="9"/>
      <c r="U141" s="9" t="s">
        <v>119</v>
      </c>
      <c r="V141" s="9">
        <f>(H60+H67+H74+H81)*0.8</f>
        <v>0</v>
      </c>
    </row>
    <row r="142" spans="1:22" ht="12.75" customHeight="1" x14ac:dyDescent="0.25">
      <c r="A142" s="9"/>
      <c r="B142" s="50"/>
      <c r="C142" s="50"/>
      <c r="D142" s="219"/>
      <c r="E142" s="219"/>
      <c r="F142" s="220"/>
      <c r="G142" s="138"/>
      <c r="H142" s="139"/>
      <c r="I142" s="140"/>
      <c r="J142" s="9"/>
      <c r="M142" s="9"/>
      <c r="N142" s="9"/>
      <c r="O142" s="9"/>
      <c r="U142" s="9" t="s">
        <v>120</v>
      </c>
      <c r="V142" s="9">
        <f>(H61+H68+H75+H82)*0.6</f>
        <v>0</v>
      </c>
    </row>
    <row r="143" spans="1:22" ht="12.75" customHeight="1" x14ac:dyDescent="0.25">
      <c r="A143" s="9"/>
      <c r="B143" s="50"/>
      <c r="C143" s="50"/>
      <c r="D143" s="82"/>
      <c r="E143" s="82"/>
      <c r="F143" s="52"/>
      <c r="G143" s="52"/>
      <c r="H143" s="52"/>
      <c r="I143" s="52"/>
      <c r="J143" s="52"/>
      <c r="M143" s="9"/>
      <c r="N143" s="9"/>
      <c r="O143" s="9"/>
      <c r="U143" s="9"/>
      <c r="V143" s="9"/>
    </row>
    <row r="144" spans="1:22" ht="18" customHeight="1" x14ac:dyDescent="0.25">
      <c r="A144" s="9"/>
      <c r="B144" s="50"/>
      <c r="C144" s="50"/>
      <c r="D144" s="82"/>
      <c r="E144" s="82"/>
      <c r="F144" s="52"/>
      <c r="G144" s="52"/>
      <c r="H144" s="52"/>
      <c r="I144" s="52"/>
      <c r="J144" s="52"/>
      <c r="K144" s="52"/>
      <c r="M144" s="9"/>
      <c r="N144" s="9"/>
      <c r="O144" s="9"/>
      <c r="U144" s="9"/>
      <c r="V144" s="9"/>
    </row>
    <row r="145" spans="1:15" ht="8.1" customHeight="1" x14ac:dyDescent="0.25">
      <c r="A145" s="9"/>
      <c r="B145" s="50"/>
      <c r="C145" s="50"/>
      <c r="D145" s="51"/>
      <c r="E145" s="51"/>
      <c r="F145" s="51"/>
      <c r="G145" s="51"/>
      <c r="H145" s="51"/>
      <c r="I145" s="51"/>
      <c r="J145" s="51"/>
      <c r="K145" s="51"/>
      <c r="L145" s="9"/>
      <c r="M145" s="9"/>
      <c r="N145" s="9"/>
      <c r="O145" s="9"/>
    </row>
    <row r="146" spans="1:15" ht="15.95" customHeight="1" x14ac:dyDescent="0.25">
      <c r="A146" s="9"/>
      <c r="B146" s="9"/>
      <c r="C146" s="9"/>
      <c r="D146" s="9"/>
      <c r="E146" s="9"/>
      <c r="F146" s="168" t="s">
        <v>177</v>
      </c>
      <c r="G146" s="169"/>
      <c r="H146" s="170" t="str">
        <f>IF(H7="","",H7)</f>
        <v/>
      </c>
      <c r="I146" s="171"/>
      <c r="J146" s="172"/>
      <c r="K146" s="9"/>
      <c r="L146" s="9"/>
      <c r="M146" s="9"/>
      <c r="N146" s="9"/>
      <c r="O146" s="9"/>
    </row>
    <row r="147" spans="1:15" ht="15.95" customHeight="1" x14ac:dyDescent="0.25">
      <c r="A147" s="9"/>
      <c r="B147" s="9"/>
      <c r="C147" s="9"/>
      <c r="D147" s="9"/>
      <c r="E147" s="9"/>
      <c r="F147" s="176" t="s">
        <v>176</v>
      </c>
      <c r="G147" s="177"/>
      <c r="H147" s="173"/>
      <c r="I147" s="174"/>
      <c r="J147" s="175"/>
      <c r="K147" s="9"/>
      <c r="L147" s="9"/>
      <c r="M147" s="9"/>
      <c r="N147" s="9"/>
      <c r="O147" s="9"/>
    </row>
    <row r="148" spans="1:15" ht="8.1" customHeight="1" x14ac:dyDescent="0.25">
      <c r="A148" s="9"/>
      <c r="B148" s="9"/>
      <c r="C148" s="9"/>
      <c r="D148" s="9"/>
      <c r="E148" s="9"/>
      <c r="F148" s="11"/>
      <c r="G148" s="11"/>
      <c r="H148" s="11"/>
      <c r="I148" s="11"/>
      <c r="J148" s="11"/>
      <c r="K148" s="9"/>
      <c r="L148" s="9"/>
      <c r="M148" s="9"/>
      <c r="N148" s="9"/>
      <c r="O148" s="9"/>
    </row>
    <row r="149" spans="1:15" ht="15.95" customHeight="1" x14ac:dyDescent="0.25">
      <c r="A149" s="9"/>
      <c r="B149" s="9"/>
      <c r="C149" s="9"/>
      <c r="D149" s="9"/>
      <c r="E149" s="9"/>
      <c r="F149" s="168" t="s">
        <v>116</v>
      </c>
      <c r="G149" s="169"/>
      <c r="H149" s="170" t="str">
        <f>IF(H10="","",H10)</f>
        <v/>
      </c>
      <c r="I149" s="171"/>
      <c r="J149" s="172"/>
      <c r="K149" s="9"/>
      <c r="L149" s="9"/>
      <c r="M149" s="9"/>
      <c r="N149" s="9"/>
      <c r="O149" s="9"/>
    </row>
    <row r="150" spans="1:15" ht="15.95" customHeight="1" x14ac:dyDescent="0.25">
      <c r="A150" s="9"/>
      <c r="B150" s="9"/>
      <c r="C150" s="9"/>
      <c r="D150" s="9"/>
      <c r="E150" s="9"/>
      <c r="F150" s="176" t="s">
        <v>117</v>
      </c>
      <c r="G150" s="177"/>
      <c r="H150" s="173"/>
      <c r="I150" s="174"/>
      <c r="J150" s="175"/>
      <c r="K150" s="9"/>
      <c r="L150" s="9"/>
      <c r="M150" s="9"/>
      <c r="N150" s="9"/>
      <c r="O150" s="9"/>
    </row>
    <row r="151" spans="1:15" ht="8.1" customHeight="1" x14ac:dyDescent="0.25">
      <c r="A151" s="9"/>
      <c r="B151" s="9"/>
      <c r="C151" s="9"/>
      <c r="D151" s="9"/>
      <c r="E151" s="9"/>
      <c r="F151" s="53"/>
      <c r="G151" s="54"/>
      <c r="H151" s="36"/>
      <c r="I151" s="36"/>
      <c r="J151" s="36"/>
      <c r="K151" s="9"/>
      <c r="L151" s="9"/>
      <c r="M151" s="9"/>
      <c r="N151" s="9"/>
      <c r="O151" s="9"/>
    </row>
    <row r="152" spans="1:15" ht="32.1" customHeight="1" x14ac:dyDescent="0.25">
      <c r="A152" s="9"/>
      <c r="B152" s="55" t="s">
        <v>14</v>
      </c>
      <c r="C152" s="55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5" t="s">
        <v>98</v>
      </c>
      <c r="O152" s="9"/>
    </row>
    <row r="153" spans="1:15" ht="32.1" customHeight="1" x14ac:dyDescent="0.25">
      <c r="A153" s="9"/>
      <c r="B153" s="166" t="s">
        <v>112</v>
      </c>
      <c r="C153" s="166"/>
      <c r="D153" s="166"/>
      <c r="E153" s="166"/>
      <c r="F153" s="166"/>
      <c r="G153" s="166"/>
      <c r="H153" s="237" t="s">
        <v>123</v>
      </c>
      <c r="I153" s="237"/>
      <c r="J153" s="237"/>
      <c r="K153" s="237"/>
      <c r="L153" s="237"/>
      <c r="M153" s="237"/>
      <c r="N153" s="237"/>
      <c r="O153" s="9"/>
    </row>
    <row r="154" spans="1:15" ht="32.1" customHeight="1" x14ac:dyDescent="0.25">
      <c r="A154" s="9"/>
      <c r="B154" s="166"/>
      <c r="C154" s="166"/>
      <c r="D154" s="166"/>
      <c r="E154" s="166"/>
      <c r="F154" s="166"/>
      <c r="G154" s="166"/>
      <c r="H154" s="237"/>
      <c r="I154" s="237"/>
      <c r="J154" s="237"/>
      <c r="K154" s="237"/>
      <c r="L154" s="237"/>
      <c r="M154" s="237"/>
      <c r="N154" s="237"/>
      <c r="O154" s="9"/>
    </row>
    <row r="155" spans="1:15" ht="8.1" customHeight="1" x14ac:dyDescent="0.25">
      <c r="A155" s="9"/>
      <c r="B155" s="57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9"/>
      <c r="N155" s="60"/>
      <c r="O155" s="9"/>
    </row>
    <row r="156" spans="1:15" ht="15.95" customHeight="1" x14ac:dyDescent="0.25">
      <c r="A156" s="9"/>
      <c r="B156" s="178" t="s">
        <v>94</v>
      </c>
      <c r="C156" s="179"/>
      <c r="D156" s="179"/>
      <c r="E156" s="179"/>
      <c r="F156" s="179"/>
      <c r="G156" s="180"/>
      <c r="H156" s="178" t="s">
        <v>95</v>
      </c>
      <c r="I156" s="179"/>
      <c r="J156" s="179"/>
      <c r="K156" s="179"/>
      <c r="L156" s="179"/>
      <c r="M156" s="179"/>
      <c r="N156" s="180"/>
      <c r="O156" s="9"/>
    </row>
    <row r="157" spans="1:15" ht="32.1" customHeight="1" x14ac:dyDescent="0.25">
      <c r="A157" s="9"/>
      <c r="B157" s="157"/>
      <c r="C157" s="158"/>
      <c r="D157" s="158"/>
      <c r="E157" s="158"/>
      <c r="F157" s="158"/>
      <c r="G157" s="159"/>
      <c r="H157" s="157"/>
      <c r="I157" s="158"/>
      <c r="J157" s="158"/>
      <c r="K157" s="158"/>
      <c r="L157" s="158"/>
      <c r="M157" s="158"/>
      <c r="N157" s="159"/>
      <c r="O157" s="9"/>
    </row>
    <row r="158" spans="1:15" ht="32.1" customHeight="1" x14ac:dyDescent="0.25">
      <c r="A158" s="9"/>
      <c r="B158" s="157"/>
      <c r="C158" s="158"/>
      <c r="D158" s="158"/>
      <c r="E158" s="158"/>
      <c r="F158" s="158"/>
      <c r="G158" s="159"/>
      <c r="H158" s="157"/>
      <c r="I158" s="158"/>
      <c r="J158" s="158"/>
      <c r="K158" s="158"/>
      <c r="L158" s="158"/>
      <c r="M158" s="158"/>
      <c r="N158" s="159"/>
      <c r="O158" s="9"/>
    </row>
    <row r="159" spans="1:15" ht="32.1" customHeight="1" x14ac:dyDescent="0.25">
      <c r="A159" s="9"/>
      <c r="B159" s="157"/>
      <c r="C159" s="158"/>
      <c r="D159" s="158"/>
      <c r="E159" s="158"/>
      <c r="F159" s="158"/>
      <c r="G159" s="159"/>
      <c r="H159" s="157"/>
      <c r="I159" s="158"/>
      <c r="J159" s="158"/>
      <c r="K159" s="158"/>
      <c r="L159" s="158"/>
      <c r="M159" s="158"/>
      <c r="N159" s="159"/>
      <c r="O159" s="9"/>
    </row>
    <row r="160" spans="1:15" ht="32.1" customHeight="1" x14ac:dyDescent="0.25">
      <c r="A160" s="9"/>
      <c r="B160" s="157"/>
      <c r="C160" s="158"/>
      <c r="D160" s="158"/>
      <c r="E160" s="158"/>
      <c r="F160" s="158"/>
      <c r="G160" s="159"/>
      <c r="H160" s="157"/>
      <c r="I160" s="158"/>
      <c r="J160" s="158"/>
      <c r="K160" s="158"/>
      <c r="L160" s="158"/>
      <c r="M160" s="158"/>
      <c r="N160" s="159"/>
      <c r="O160" s="9"/>
    </row>
    <row r="161" spans="1:15" ht="32.1" customHeight="1" x14ac:dyDescent="0.25">
      <c r="A161" s="9"/>
      <c r="B161" s="157"/>
      <c r="C161" s="158"/>
      <c r="D161" s="158"/>
      <c r="E161" s="158"/>
      <c r="F161" s="158"/>
      <c r="G161" s="159"/>
      <c r="H161" s="157"/>
      <c r="I161" s="158"/>
      <c r="J161" s="158"/>
      <c r="K161" s="158"/>
      <c r="L161" s="158"/>
      <c r="M161" s="158"/>
      <c r="N161" s="159"/>
      <c r="O161" s="9"/>
    </row>
    <row r="162" spans="1:15" ht="8.1" customHeight="1" x14ac:dyDescent="0.25">
      <c r="A162" s="9"/>
      <c r="B162" s="61"/>
      <c r="C162" s="61"/>
      <c r="D162" s="61"/>
      <c r="E162" s="61"/>
      <c r="F162" s="61"/>
      <c r="G162" s="61"/>
      <c r="H162" s="6"/>
      <c r="I162" s="6"/>
      <c r="J162" s="6"/>
      <c r="K162" s="6"/>
      <c r="L162" s="6"/>
      <c r="M162" s="6"/>
      <c r="N162" s="6"/>
      <c r="O162" s="9"/>
    </row>
    <row r="163" spans="1:15" ht="15.95" customHeight="1" x14ac:dyDescent="0.25">
      <c r="A163" s="9"/>
      <c r="B163" s="14" t="s">
        <v>3</v>
      </c>
      <c r="C163" s="14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14" t="s">
        <v>96</v>
      </c>
      <c r="O163" s="9"/>
    </row>
    <row r="164" spans="1:15" ht="8.1" customHeight="1" x14ac:dyDescent="0.25">
      <c r="A164" s="9"/>
      <c r="B164" s="14"/>
      <c r="C164" s="14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14"/>
      <c r="O164" s="9"/>
    </row>
    <row r="165" spans="1:15" ht="15.95" customHeight="1" x14ac:dyDescent="0.25">
      <c r="A165" s="9"/>
      <c r="B165" s="185"/>
      <c r="C165" s="186"/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7"/>
      <c r="O165" s="9"/>
    </row>
    <row r="166" spans="1:15" ht="15.95" customHeight="1" x14ac:dyDescent="0.25">
      <c r="A166" s="9"/>
      <c r="B166" s="188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90"/>
      <c r="O166" s="9"/>
    </row>
    <row r="167" spans="1:15" ht="15.95" customHeight="1" x14ac:dyDescent="0.25">
      <c r="A167" s="9"/>
      <c r="B167" s="188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90"/>
      <c r="O167" s="9"/>
    </row>
    <row r="168" spans="1:15" ht="15.95" customHeight="1" x14ac:dyDescent="0.25">
      <c r="A168" s="9"/>
      <c r="B168" s="188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90"/>
      <c r="O168" s="9"/>
    </row>
    <row r="169" spans="1:15" ht="15.95" customHeight="1" x14ac:dyDescent="0.25">
      <c r="A169" s="9"/>
      <c r="B169" s="188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90"/>
      <c r="O169" s="9"/>
    </row>
    <row r="170" spans="1:15" ht="15.95" customHeight="1" x14ac:dyDescent="0.25">
      <c r="A170" s="9"/>
      <c r="B170" s="188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90"/>
      <c r="O170" s="9"/>
    </row>
    <row r="171" spans="1:15" ht="15.95" customHeight="1" x14ac:dyDescent="0.25">
      <c r="A171" s="9"/>
      <c r="B171" s="188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90"/>
      <c r="O171" s="9"/>
    </row>
    <row r="172" spans="1:15" ht="15.95" customHeight="1" x14ac:dyDescent="0.25">
      <c r="A172" s="9"/>
      <c r="B172" s="188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90"/>
      <c r="O172" s="9"/>
    </row>
    <row r="173" spans="1:15" ht="15.95" customHeight="1" x14ac:dyDescent="0.25">
      <c r="A173" s="9"/>
      <c r="B173" s="188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90"/>
      <c r="O173" s="9"/>
    </row>
    <row r="174" spans="1:15" ht="15.95" customHeight="1" x14ac:dyDescent="0.25">
      <c r="A174" s="9"/>
      <c r="B174" s="188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90"/>
      <c r="O174" s="9"/>
    </row>
    <row r="175" spans="1:15" ht="15.95" customHeight="1" x14ac:dyDescent="0.25">
      <c r="A175" s="9"/>
      <c r="B175" s="188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90"/>
      <c r="O175" s="9"/>
    </row>
    <row r="176" spans="1:15" ht="15.95" customHeight="1" x14ac:dyDescent="0.25">
      <c r="A176" s="9"/>
      <c r="B176" s="188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90"/>
      <c r="O176" s="9"/>
    </row>
    <row r="177" spans="1:15" ht="15.95" customHeight="1" x14ac:dyDescent="0.25">
      <c r="A177" s="9"/>
      <c r="B177" s="191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3"/>
      <c r="O177" s="9"/>
    </row>
    <row r="178" spans="1:15" ht="8.1" customHeight="1" x14ac:dyDescent="0.25">
      <c r="A178" s="9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9"/>
    </row>
    <row r="179" spans="1:15" s="5" customFormat="1" ht="32.1" customHeight="1" x14ac:dyDescent="0.25">
      <c r="A179" s="56"/>
      <c r="B179" s="166" t="s">
        <v>4</v>
      </c>
      <c r="C179" s="166"/>
      <c r="D179" s="166"/>
      <c r="E179" s="166"/>
      <c r="F179" s="166"/>
      <c r="G179" s="166"/>
      <c r="H179" s="166"/>
      <c r="I179" s="167" t="s">
        <v>97</v>
      </c>
      <c r="J179" s="167"/>
      <c r="K179" s="167"/>
      <c r="L179" s="167"/>
      <c r="M179" s="167"/>
      <c r="N179" s="167"/>
      <c r="O179" s="56"/>
    </row>
    <row r="180" spans="1:15" ht="8.1" customHeight="1" x14ac:dyDescent="0.25">
      <c r="A180" s="9"/>
      <c r="B180" s="62"/>
      <c r="C180" s="62"/>
      <c r="D180" s="62"/>
      <c r="E180" s="62"/>
      <c r="F180" s="62"/>
      <c r="G180" s="62"/>
      <c r="H180" s="62"/>
      <c r="I180" s="22"/>
      <c r="J180" s="22"/>
      <c r="K180" s="22"/>
      <c r="L180" s="22"/>
      <c r="M180" s="22"/>
      <c r="N180" s="22"/>
      <c r="O180" s="9"/>
    </row>
    <row r="181" spans="1:15" ht="15.95" customHeight="1" x14ac:dyDescent="0.25">
      <c r="A181" s="9"/>
      <c r="B181" s="185"/>
      <c r="C181" s="186"/>
      <c r="D181" s="186"/>
      <c r="E181" s="186"/>
      <c r="F181" s="186"/>
      <c r="G181" s="186"/>
      <c r="H181" s="186"/>
      <c r="I181" s="186"/>
      <c r="J181" s="186"/>
      <c r="K181" s="186"/>
      <c r="L181" s="186"/>
      <c r="M181" s="186"/>
      <c r="N181" s="187"/>
      <c r="O181" s="9"/>
    </row>
    <row r="182" spans="1:15" ht="15.95" customHeight="1" x14ac:dyDescent="0.25">
      <c r="A182" s="9"/>
      <c r="B182" s="188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90"/>
      <c r="O182" s="9"/>
    </row>
    <row r="183" spans="1:15" ht="15.95" customHeight="1" x14ac:dyDescent="0.25">
      <c r="A183" s="9"/>
      <c r="B183" s="188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90"/>
      <c r="O183" s="9"/>
    </row>
    <row r="184" spans="1:15" ht="15.95" customHeight="1" x14ac:dyDescent="0.25">
      <c r="A184" s="9"/>
      <c r="B184" s="188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90"/>
      <c r="O184" s="9"/>
    </row>
    <row r="185" spans="1:15" ht="15.95" customHeight="1" x14ac:dyDescent="0.25">
      <c r="A185" s="9"/>
      <c r="B185" s="188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90"/>
      <c r="O185" s="9"/>
    </row>
    <row r="186" spans="1:15" ht="15.95" customHeight="1" x14ac:dyDescent="0.25">
      <c r="A186" s="9"/>
      <c r="B186" s="188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90"/>
      <c r="O186" s="9"/>
    </row>
    <row r="187" spans="1:15" ht="15.95" customHeight="1" x14ac:dyDescent="0.25">
      <c r="A187" s="9"/>
      <c r="B187" s="188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90"/>
      <c r="O187" s="9"/>
    </row>
    <row r="188" spans="1:15" ht="15.95" customHeight="1" x14ac:dyDescent="0.25">
      <c r="A188" s="9"/>
      <c r="B188" s="188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90"/>
      <c r="O188" s="9"/>
    </row>
    <row r="189" spans="1:15" ht="15.95" customHeight="1" x14ac:dyDescent="0.25">
      <c r="A189" s="9"/>
      <c r="B189" s="191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3"/>
      <c r="O189" s="9"/>
    </row>
    <row r="190" spans="1:15" ht="19.5" customHeight="1" x14ac:dyDescent="0.25">
      <c r="A190" s="9"/>
      <c r="B190" s="14"/>
      <c r="C190" s="14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9"/>
    </row>
    <row r="191" spans="1:15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</sheetData>
  <sheetProtection algorithmName="SHA-512" hashValue="d/VFbB10rr7ZSJOss5sXUvFBLaHnCOmIXzFAYmQoaM9mtvrmI71RsdspkBjbf0es+o8EBtAn2F0EHPcAB3HZjw==" saltValue="4k1FESegDp4NF3wUreQjHA==" spinCount="100000" sheet="1" objects="1" scenarios="1" formatCells="0" formatColumns="0" formatRows="0" insertRows="0" deleteRows="0"/>
  <mergeCells count="207">
    <mergeCell ref="F50:G50"/>
    <mergeCell ref="H50:J51"/>
    <mergeCell ref="O33:O34"/>
    <mergeCell ref="B34:G34"/>
    <mergeCell ref="I34:N34"/>
    <mergeCell ref="A1:O1"/>
    <mergeCell ref="A2:O2"/>
    <mergeCell ref="F10:G10"/>
    <mergeCell ref="H10:J11"/>
    <mergeCell ref="A41:A42"/>
    <mergeCell ref="B41:G41"/>
    <mergeCell ref="H41:H42"/>
    <mergeCell ref="I41:N41"/>
    <mergeCell ref="B42:G42"/>
    <mergeCell ref="I42:N42"/>
    <mergeCell ref="B43:G43"/>
    <mergeCell ref="I43:N43"/>
    <mergeCell ref="B35:G35"/>
    <mergeCell ref="I35:N35"/>
    <mergeCell ref="B36:G36"/>
    <mergeCell ref="I36:N36"/>
    <mergeCell ref="B4:O4"/>
    <mergeCell ref="B5:O5"/>
    <mergeCell ref="L16:O16"/>
    <mergeCell ref="I69:M69"/>
    <mergeCell ref="C70:G70"/>
    <mergeCell ref="I70:M70"/>
    <mergeCell ref="I71:M71"/>
    <mergeCell ref="H153:N154"/>
    <mergeCell ref="F149:G149"/>
    <mergeCell ref="H149:J150"/>
    <mergeCell ref="F150:G150"/>
    <mergeCell ref="F93:G93"/>
    <mergeCell ref="H93:J94"/>
    <mergeCell ref="F94:G94"/>
    <mergeCell ref="F96:G96"/>
    <mergeCell ref="H96:J97"/>
    <mergeCell ref="F97:G97"/>
    <mergeCell ref="A99:G100"/>
    <mergeCell ref="H99:O100"/>
    <mergeCell ref="A113:H113"/>
    <mergeCell ref="I113:O113"/>
    <mergeCell ref="A116:O120"/>
    <mergeCell ref="B125:G125"/>
    <mergeCell ref="I125:N125"/>
    <mergeCell ref="B126:G126"/>
    <mergeCell ref="I126:N126"/>
    <mergeCell ref="I123:O123"/>
    <mergeCell ref="H7:J8"/>
    <mergeCell ref="B156:G156"/>
    <mergeCell ref="L17:O17"/>
    <mergeCell ref="E16:K16"/>
    <mergeCell ref="E17:K17"/>
    <mergeCell ref="E19:K19"/>
    <mergeCell ref="B19:D19"/>
    <mergeCell ref="B26:G26"/>
    <mergeCell ref="H26:H27"/>
    <mergeCell ref="A44:G44"/>
    <mergeCell ref="I44:O44"/>
    <mergeCell ref="O59:O64"/>
    <mergeCell ref="B21:D21"/>
    <mergeCell ref="E21:K21"/>
    <mergeCell ref="I31:O31"/>
    <mergeCell ref="F7:G7"/>
    <mergeCell ref="F8:G8"/>
    <mergeCell ref="C69:G69"/>
    <mergeCell ref="I67:M67"/>
    <mergeCell ref="C68:G68"/>
    <mergeCell ref="I68:M68"/>
    <mergeCell ref="I86:O86"/>
    <mergeCell ref="A79:G79"/>
    <mergeCell ref="I79:O79"/>
    <mergeCell ref="I38:N38"/>
    <mergeCell ref="A39:G39"/>
    <mergeCell ref="I27:N27"/>
    <mergeCell ref="B28:G28"/>
    <mergeCell ref="I28:N28"/>
    <mergeCell ref="B27:G27"/>
    <mergeCell ref="F54:G54"/>
    <mergeCell ref="B29:G29"/>
    <mergeCell ref="B159:G159"/>
    <mergeCell ref="H159:N159"/>
    <mergeCell ref="A103:O110"/>
    <mergeCell ref="L102:O102"/>
    <mergeCell ref="D140:F142"/>
    <mergeCell ref="B157:G157"/>
    <mergeCell ref="A80:A85"/>
    <mergeCell ref="C80:G80"/>
    <mergeCell ref="I80:M80"/>
    <mergeCell ref="O80:O85"/>
    <mergeCell ref="C81:G81"/>
    <mergeCell ref="I81:M81"/>
    <mergeCell ref="C82:G82"/>
    <mergeCell ref="I82:M82"/>
    <mergeCell ref="C83:G83"/>
    <mergeCell ref="I83:M83"/>
    <mergeCell ref="A66:A71"/>
    <mergeCell ref="A59:A64"/>
    <mergeCell ref="C59:G59"/>
    <mergeCell ref="C60:G60"/>
    <mergeCell ref="C61:G61"/>
    <mergeCell ref="C62:G62"/>
    <mergeCell ref="C63:G63"/>
    <mergeCell ref="B181:N189"/>
    <mergeCell ref="B158:G158"/>
    <mergeCell ref="B160:G160"/>
    <mergeCell ref="H158:N158"/>
    <mergeCell ref="H160:N160"/>
    <mergeCell ref="B165:N177"/>
    <mergeCell ref="I73:M73"/>
    <mergeCell ref="C74:G74"/>
    <mergeCell ref="I74:M74"/>
    <mergeCell ref="C75:G75"/>
    <mergeCell ref="I75:M75"/>
    <mergeCell ref="C76:G76"/>
    <mergeCell ref="I76:M76"/>
    <mergeCell ref="C77:G77"/>
    <mergeCell ref="I77:M77"/>
    <mergeCell ref="B161:G161"/>
    <mergeCell ref="I65:O65"/>
    <mergeCell ref="B179:H179"/>
    <mergeCell ref="I179:N179"/>
    <mergeCell ref="F146:G146"/>
    <mergeCell ref="H146:J147"/>
    <mergeCell ref="F147:G147"/>
    <mergeCell ref="H156:N156"/>
    <mergeCell ref="L115:O115"/>
    <mergeCell ref="C73:G73"/>
    <mergeCell ref="F11:G11"/>
    <mergeCell ref="B37:G37"/>
    <mergeCell ref="A18:D18"/>
    <mergeCell ref="E18:K18"/>
    <mergeCell ref="A26:A27"/>
    <mergeCell ref="F51:G51"/>
    <mergeCell ref="F53:G53"/>
    <mergeCell ref="H53:J54"/>
    <mergeCell ref="A31:G31"/>
    <mergeCell ref="I26:N26"/>
    <mergeCell ref="A33:A34"/>
    <mergeCell ref="B33:G33"/>
    <mergeCell ref="H33:H34"/>
    <mergeCell ref="I33:N33"/>
    <mergeCell ref="I37:N37"/>
    <mergeCell ref="B38:G38"/>
    <mergeCell ref="I127:N127"/>
    <mergeCell ref="H157:N157"/>
    <mergeCell ref="H161:N161"/>
    <mergeCell ref="C85:G85"/>
    <mergeCell ref="I85:M85"/>
    <mergeCell ref="A128:G128"/>
    <mergeCell ref="I128:O128"/>
    <mergeCell ref="O73:O78"/>
    <mergeCell ref="B153:G154"/>
    <mergeCell ref="C84:G84"/>
    <mergeCell ref="I84:M84"/>
    <mergeCell ref="A86:G86"/>
    <mergeCell ref="B124:G124"/>
    <mergeCell ref="I124:N124"/>
    <mergeCell ref="M121:O121"/>
    <mergeCell ref="I63:M63"/>
    <mergeCell ref="I29:N29"/>
    <mergeCell ref="B30:G30"/>
    <mergeCell ref="I30:N30"/>
    <mergeCell ref="G140:I142"/>
    <mergeCell ref="L19:N19"/>
    <mergeCell ref="L20:N20"/>
    <mergeCell ref="L21:N21"/>
    <mergeCell ref="L22:N22"/>
    <mergeCell ref="B20:D20"/>
    <mergeCell ref="E20:K20"/>
    <mergeCell ref="B133:N133"/>
    <mergeCell ref="I87:O87"/>
    <mergeCell ref="A87:G87"/>
    <mergeCell ref="O41:O42"/>
    <mergeCell ref="M111:O111"/>
    <mergeCell ref="C78:G78"/>
    <mergeCell ref="I78:M78"/>
    <mergeCell ref="C66:G66"/>
    <mergeCell ref="I66:M66"/>
    <mergeCell ref="C67:G67"/>
    <mergeCell ref="I39:O39"/>
    <mergeCell ref="A123:G123"/>
    <mergeCell ref="B127:G127"/>
    <mergeCell ref="I64:M64"/>
    <mergeCell ref="O26:O27"/>
    <mergeCell ref="A130:H131"/>
    <mergeCell ref="I130:O131"/>
    <mergeCell ref="A15:D15"/>
    <mergeCell ref="E15:K15"/>
    <mergeCell ref="L15:O15"/>
    <mergeCell ref="B22:D22"/>
    <mergeCell ref="E22:K22"/>
    <mergeCell ref="A16:D16"/>
    <mergeCell ref="A17:D17"/>
    <mergeCell ref="O66:O71"/>
    <mergeCell ref="A72:G72"/>
    <mergeCell ref="I72:O72"/>
    <mergeCell ref="A73:A78"/>
    <mergeCell ref="I58:O58"/>
    <mergeCell ref="A58:G58"/>
    <mergeCell ref="I59:M59"/>
    <mergeCell ref="I60:M60"/>
    <mergeCell ref="I61:M61"/>
    <mergeCell ref="C64:G64"/>
    <mergeCell ref="C71:G71"/>
    <mergeCell ref="A65:G65"/>
    <mergeCell ref="I62:M62"/>
  </mergeCells>
  <dataValidations count="1">
    <dataValidation type="list" allowBlank="1" showInputMessage="1" showErrorMessage="1" sqref="E19:K23">
      <formula1>"(+),(-)"</formula1>
    </dataValidation>
  </dataValidations>
  <printOptions horizontalCentered="1"/>
  <pageMargins left="0.15748031496062992" right="0.15748031496062992" top="0.39370078740157483" bottom="0.39370078740157483" header="0" footer="0.19685039370078741"/>
  <pageSetup scale="90" orientation="portrait" verticalDpi="200" r:id="rId1"/>
  <headerFooter>
    <oddFooter xml:space="preserve">&amp;C&amp;"+,Normal"&amp;P&amp;R&amp;"+,Normal"DGRSDT/DPREP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193"/>
  <sheetViews>
    <sheetView showGridLines="0" showRowColHeaders="0" zoomScale="89" zoomScaleNormal="89" workbookViewId="0">
      <selection activeCell="H129" sqref="H129"/>
    </sheetView>
  </sheetViews>
  <sheetFormatPr baseColWidth="10" defaultColWidth="2.42578125" defaultRowHeight="14.25" x14ac:dyDescent="0.25"/>
  <cols>
    <col min="1" max="1" width="2.7109375" style="1" customWidth="1"/>
    <col min="2" max="2" width="2.42578125" style="1" customWidth="1"/>
    <col min="3" max="3" width="7.85546875" style="1" customWidth="1"/>
    <col min="4" max="4" width="15.140625" style="1" customWidth="1"/>
    <col min="5" max="5" width="7.7109375" style="1" customWidth="1"/>
    <col min="6" max="6" width="6.5703125" style="1" customWidth="1"/>
    <col min="7" max="7" width="13" style="1" customWidth="1"/>
    <col min="8" max="8" width="11.5703125" style="1" customWidth="1"/>
    <col min="9" max="9" width="5.7109375" style="1" customWidth="1"/>
    <col min="10" max="10" width="3.5703125" style="1" customWidth="1"/>
    <col min="11" max="11" width="14.28515625" style="1" customWidth="1"/>
    <col min="12" max="12" width="13.5703125" style="1" customWidth="1"/>
    <col min="13" max="13" width="6.85546875" style="1" customWidth="1"/>
    <col min="14" max="14" width="2.42578125" style="1" customWidth="1"/>
    <col min="15" max="15" width="3.140625" style="1" customWidth="1"/>
    <col min="16" max="17" width="2.42578125" style="1"/>
    <col min="18" max="20" width="2.42578125" style="1" customWidth="1"/>
    <col min="21" max="21" width="10.140625" style="1" hidden="1" customWidth="1"/>
    <col min="22" max="22" width="13.85546875" style="1" hidden="1" customWidth="1"/>
    <col min="23" max="23" width="2.42578125" style="1" customWidth="1"/>
    <col min="24" max="213" width="10.5703125" style="1" customWidth="1"/>
    <col min="214" max="16384" width="2.42578125" style="1"/>
  </cols>
  <sheetData>
    <row r="1" spans="1:15" ht="15.95" customHeight="1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</row>
    <row r="2" spans="1:15" ht="15.95" customHeight="1" x14ac:dyDescent="0.25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</row>
    <row r="3" spans="1:15" ht="8.1" customHeight="1" x14ac:dyDescent="0.25">
      <c r="A3" s="9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5.95" customHeight="1" x14ac:dyDescent="0.25">
      <c r="A4" s="9"/>
      <c r="B4" s="219" t="s">
        <v>6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15.95" customHeight="1" x14ac:dyDescent="0.25">
      <c r="A5" s="9"/>
      <c r="B5" s="219" t="s">
        <v>64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8.1" customHeight="1" x14ac:dyDescent="0.25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5.95" customHeight="1" x14ac:dyDescent="0.25">
      <c r="A7" s="9"/>
      <c r="B7" s="9"/>
      <c r="C7" s="9"/>
      <c r="D7" s="9"/>
      <c r="E7" s="9"/>
      <c r="F7" s="168" t="s">
        <v>177</v>
      </c>
      <c r="G7" s="169"/>
      <c r="H7" s="221"/>
      <c r="I7" s="222"/>
      <c r="J7" s="223"/>
      <c r="K7" s="11"/>
      <c r="L7" s="11"/>
      <c r="M7" s="11"/>
      <c r="N7" s="11"/>
      <c r="O7" s="11"/>
    </row>
    <row r="8" spans="1:15" ht="15.95" customHeight="1" x14ac:dyDescent="0.25">
      <c r="A8" s="9"/>
      <c r="B8" s="9"/>
      <c r="C8" s="9"/>
      <c r="D8" s="9"/>
      <c r="E8" s="9"/>
      <c r="F8" s="176" t="s">
        <v>176</v>
      </c>
      <c r="G8" s="177"/>
      <c r="H8" s="224"/>
      <c r="I8" s="225"/>
      <c r="J8" s="226"/>
      <c r="K8" s="11"/>
      <c r="L8" s="11"/>
      <c r="M8" s="11"/>
      <c r="N8" s="11"/>
      <c r="O8" s="11"/>
    </row>
    <row r="9" spans="1:15" ht="8.1" customHeight="1" x14ac:dyDescent="0.25">
      <c r="A9" s="9"/>
      <c r="B9" s="9"/>
      <c r="C9" s="9"/>
      <c r="D9" s="9"/>
      <c r="E9" s="9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95" customHeight="1" x14ac:dyDescent="0.25">
      <c r="A10" s="9"/>
      <c r="B10" s="9"/>
      <c r="C10" s="9"/>
      <c r="D10" s="9"/>
      <c r="E10" s="9"/>
      <c r="F10" s="168" t="s">
        <v>116</v>
      </c>
      <c r="G10" s="169"/>
      <c r="H10" s="221"/>
      <c r="I10" s="222"/>
      <c r="J10" s="223"/>
      <c r="K10" s="11"/>
      <c r="L10" s="11"/>
      <c r="M10" s="11"/>
      <c r="N10" s="11"/>
      <c r="O10" s="11"/>
    </row>
    <row r="11" spans="1:15" ht="15.95" customHeight="1" x14ac:dyDescent="0.25">
      <c r="A11" s="9"/>
      <c r="B11" s="9"/>
      <c r="C11" s="9"/>
      <c r="D11" s="9"/>
      <c r="E11" s="9"/>
      <c r="F11" s="176" t="s">
        <v>117</v>
      </c>
      <c r="G11" s="177"/>
      <c r="H11" s="224"/>
      <c r="I11" s="225"/>
      <c r="J11" s="226"/>
      <c r="K11" s="11"/>
      <c r="L11" s="11"/>
      <c r="M11" s="11"/>
      <c r="N11" s="11"/>
      <c r="O11" s="11"/>
    </row>
    <row r="12" spans="1:15" ht="8.1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1"/>
      <c r="L12" s="11"/>
      <c r="M12" s="11"/>
      <c r="N12" s="11"/>
      <c r="O12" s="11"/>
    </row>
    <row r="13" spans="1:15" ht="15.95" customHeight="1" x14ac:dyDescent="0.25">
      <c r="A13" s="12" t="s">
        <v>65</v>
      </c>
      <c r="B13" s="13"/>
      <c r="C13" s="1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 t="s">
        <v>113</v>
      </c>
    </row>
    <row r="14" spans="1:15" ht="8.1" customHeight="1" x14ac:dyDescent="0.25">
      <c r="A14" s="12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32.1" customHeight="1" x14ac:dyDescent="0.25">
      <c r="A15" s="106" t="s">
        <v>11</v>
      </c>
      <c r="B15" s="106"/>
      <c r="C15" s="106"/>
      <c r="D15" s="106"/>
      <c r="E15" s="107"/>
      <c r="F15" s="107"/>
      <c r="G15" s="107"/>
      <c r="H15" s="107"/>
      <c r="I15" s="107"/>
      <c r="J15" s="107"/>
      <c r="K15" s="107"/>
      <c r="L15" s="108" t="s">
        <v>12</v>
      </c>
      <c r="M15" s="108"/>
      <c r="N15" s="108"/>
      <c r="O15" s="108"/>
    </row>
    <row r="16" spans="1:15" ht="32.1" customHeight="1" x14ac:dyDescent="0.25">
      <c r="A16" s="106" t="s">
        <v>66</v>
      </c>
      <c r="B16" s="106"/>
      <c r="C16" s="106"/>
      <c r="D16" s="106"/>
      <c r="E16" s="227"/>
      <c r="F16" s="228"/>
      <c r="G16" s="228"/>
      <c r="H16" s="228"/>
      <c r="I16" s="228"/>
      <c r="J16" s="228"/>
      <c r="K16" s="229"/>
      <c r="L16" s="108" t="s">
        <v>2</v>
      </c>
      <c r="M16" s="108"/>
      <c r="N16" s="108"/>
      <c r="O16" s="108"/>
    </row>
    <row r="17" spans="1:15" ht="32.1" customHeight="1" x14ac:dyDescent="0.25">
      <c r="A17" s="109" t="s">
        <v>67</v>
      </c>
      <c r="B17" s="110"/>
      <c r="C17" s="110"/>
      <c r="D17" s="111"/>
      <c r="E17" s="230"/>
      <c r="F17" s="231"/>
      <c r="G17" s="231"/>
      <c r="H17" s="231"/>
      <c r="I17" s="231"/>
      <c r="J17" s="231"/>
      <c r="K17" s="232"/>
      <c r="L17" s="141" t="s">
        <v>7</v>
      </c>
      <c r="M17" s="142"/>
      <c r="N17" s="142"/>
      <c r="O17" s="143"/>
    </row>
    <row r="18" spans="1:15" ht="48" customHeight="1" x14ac:dyDescent="0.25">
      <c r="A18" s="194"/>
      <c r="B18" s="195"/>
      <c r="C18" s="195"/>
      <c r="D18" s="196"/>
      <c r="E18" s="197" t="s">
        <v>99</v>
      </c>
      <c r="F18" s="198"/>
      <c r="G18" s="198"/>
      <c r="H18" s="198"/>
      <c r="I18" s="198"/>
      <c r="J18" s="198"/>
      <c r="K18" s="199"/>
      <c r="L18" s="15"/>
      <c r="M18" s="16"/>
      <c r="N18" s="16"/>
      <c r="O18" s="17"/>
    </row>
    <row r="19" spans="1:15" ht="15.95" customHeight="1" x14ac:dyDescent="0.25">
      <c r="A19" s="18">
        <v>1</v>
      </c>
      <c r="B19" s="109" t="s">
        <v>15</v>
      </c>
      <c r="C19" s="110"/>
      <c r="D19" s="111"/>
      <c r="E19" s="233"/>
      <c r="F19" s="234"/>
      <c r="G19" s="234"/>
      <c r="H19" s="234"/>
      <c r="I19" s="234"/>
      <c r="J19" s="234"/>
      <c r="K19" s="235"/>
      <c r="L19" s="141" t="s">
        <v>16</v>
      </c>
      <c r="M19" s="142"/>
      <c r="N19" s="143"/>
      <c r="O19" s="18">
        <v>1</v>
      </c>
    </row>
    <row r="20" spans="1:15" ht="15.95" customHeight="1" x14ac:dyDescent="0.25">
      <c r="A20" s="18">
        <v>2</v>
      </c>
      <c r="B20" s="109" t="s">
        <v>20</v>
      </c>
      <c r="C20" s="110"/>
      <c r="D20" s="111"/>
      <c r="E20" s="112"/>
      <c r="F20" s="113"/>
      <c r="G20" s="113"/>
      <c r="H20" s="113"/>
      <c r="I20" s="113"/>
      <c r="J20" s="113"/>
      <c r="K20" s="114"/>
      <c r="L20" s="141" t="s">
        <v>17</v>
      </c>
      <c r="M20" s="142"/>
      <c r="N20" s="143"/>
      <c r="O20" s="18">
        <v>2</v>
      </c>
    </row>
    <row r="21" spans="1:15" ht="15.95" customHeight="1" x14ac:dyDescent="0.25">
      <c r="A21" s="18">
        <v>3</v>
      </c>
      <c r="B21" s="109" t="s">
        <v>21</v>
      </c>
      <c r="C21" s="110"/>
      <c r="D21" s="111"/>
      <c r="E21" s="112"/>
      <c r="F21" s="113"/>
      <c r="G21" s="113"/>
      <c r="H21" s="113"/>
      <c r="I21" s="113"/>
      <c r="J21" s="113"/>
      <c r="K21" s="114"/>
      <c r="L21" s="141" t="s">
        <v>18</v>
      </c>
      <c r="M21" s="142"/>
      <c r="N21" s="143"/>
      <c r="O21" s="18">
        <v>3</v>
      </c>
    </row>
    <row r="22" spans="1:15" ht="15.95" customHeight="1" x14ac:dyDescent="0.25">
      <c r="A22" s="69">
        <v>4</v>
      </c>
      <c r="B22" s="109" t="s">
        <v>22</v>
      </c>
      <c r="C22" s="110"/>
      <c r="D22" s="111"/>
      <c r="E22" s="112"/>
      <c r="F22" s="113"/>
      <c r="G22" s="113"/>
      <c r="H22" s="113"/>
      <c r="I22" s="113"/>
      <c r="J22" s="113"/>
      <c r="K22" s="114"/>
      <c r="L22" s="141" t="s">
        <v>19</v>
      </c>
      <c r="M22" s="142"/>
      <c r="N22" s="143"/>
      <c r="O22" s="69">
        <v>4</v>
      </c>
    </row>
    <row r="23" spans="1:15" ht="15.95" customHeight="1" x14ac:dyDescent="0.25">
      <c r="A23" s="19">
        <v>5</v>
      </c>
      <c r="B23" s="109" t="s">
        <v>147</v>
      </c>
      <c r="C23" s="110"/>
      <c r="D23" s="111"/>
      <c r="E23" s="112"/>
      <c r="F23" s="113"/>
      <c r="G23" s="113"/>
      <c r="H23" s="113"/>
      <c r="I23" s="113"/>
      <c r="J23" s="113"/>
      <c r="K23" s="114"/>
      <c r="L23" s="141" t="s">
        <v>135</v>
      </c>
      <c r="M23" s="142"/>
      <c r="N23" s="143"/>
      <c r="O23" s="19">
        <v>5</v>
      </c>
    </row>
    <row r="24" spans="1:15" ht="8.1" customHeight="1" x14ac:dyDescent="0.25">
      <c r="A24" s="20"/>
      <c r="B24" s="21"/>
      <c r="C24" s="21"/>
      <c r="D24" s="21"/>
      <c r="E24" s="6"/>
      <c r="F24" s="6"/>
      <c r="G24" s="6"/>
      <c r="H24" s="6"/>
      <c r="I24" s="6"/>
      <c r="J24" s="6"/>
      <c r="K24" s="6"/>
      <c r="L24" s="22"/>
      <c r="M24" s="22"/>
      <c r="N24" s="22"/>
      <c r="O24" s="20"/>
    </row>
    <row r="25" spans="1:15" ht="15.95" customHeight="1" x14ac:dyDescent="0.25">
      <c r="A25" s="12" t="s">
        <v>100</v>
      </c>
      <c r="B25" s="23"/>
      <c r="C25" s="23"/>
      <c r="D25" s="23"/>
      <c r="E25" s="21"/>
      <c r="F25" s="21"/>
      <c r="G25" s="21"/>
      <c r="H25" s="21"/>
      <c r="I25" s="21"/>
      <c r="J25" s="21"/>
      <c r="K25" s="21"/>
      <c r="L25" s="21"/>
      <c r="M25" s="21"/>
      <c r="N25" s="6"/>
      <c r="O25" s="24" t="s">
        <v>101</v>
      </c>
    </row>
    <row r="26" spans="1:15" ht="8.1" customHeight="1" x14ac:dyDescent="0.25">
      <c r="A26" s="12"/>
      <c r="B26" s="23"/>
      <c r="C26" s="23"/>
      <c r="D26" s="23"/>
      <c r="E26" s="21"/>
      <c r="F26" s="21"/>
      <c r="G26" s="21"/>
      <c r="H26" s="21"/>
      <c r="I26" s="21"/>
      <c r="J26" s="21"/>
      <c r="K26" s="21"/>
      <c r="L26" s="21"/>
      <c r="M26" s="21"/>
      <c r="N26" s="6"/>
      <c r="O26" s="24"/>
    </row>
    <row r="27" spans="1:15" ht="15.95" customHeight="1" x14ac:dyDescent="0.25">
      <c r="A27" s="102">
        <v>1</v>
      </c>
      <c r="B27" s="201" t="s">
        <v>28</v>
      </c>
      <c r="C27" s="202"/>
      <c r="D27" s="202"/>
      <c r="E27" s="202"/>
      <c r="F27" s="202"/>
      <c r="G27" s="203"/>
      <c r="H27" s="204" t="s">
        <v>102</v>
      </c>
      <c r="I27" s="201" t="s">
        <v>29</v>
      </c>
      <c r="J27" s="202"/>
      <c r="K27" s="202"/>
      <c r="L27" s="202"/>
      <c r="M27" s="202"/>
      <c r="N27" s="203"/>
      <c r="O27" s="102">
        <v>1</v>
      </c>
    </row>
    <row r="28" spans="1:15" ht="15.95" customHeight="1" x14ac:dyDescent="0.25">
      <c r="A28" s="103"/>
      <c r="B28" s="206" t="s">
        <v>30</v>
      </c>
      <c r="C28" s="207"/>
      <c r="D28" s="207"/>
      <c r="E28" s="207"/>
      <c r="F28" s="207"/>
      <c r="G28" s="208"/>
      <c r="H28" s="204"/>
      <c r="I28" s="206" t="s">
        <v>31</v>
      </c>
      <c r="J28" s="207"/>
      <c r="K28" s="207"/>
      <c r="L28" s="207"/>
      <c r="M28" s="207"/>
      <c r="N28" s="208"/>
      <c r="O28" s="103"/>
    </row>
    <row r="29" spans="1:15" ht="15.95" customHeight="1" x14ac:dyDescent="0.25">
      <c r="A29" s="25" t="s">
        <v>32</v>
      </c>
      <c r="B29" s="209" t="s">
        <v>33</v>
      </c>
      <c r="C29" s="209"/>
      <c r="D29" s="209"/>
      <c r="E29" s="209"/>
      <c r="F29" s="209"/>
      <c r="G29" s="209"/>
      <c r="H29" s="2"/>
      <c r="I29" s="99" t="s">
        <v>34</v>
      </c>
      <c r="J29" s="100"/>
      <c r="K29" s="100"/>
      <c r="L29" s="100"/>
      <c r="M29" s="100"/>
      <c r="N29" s="101"/>
      <c r="O29" s="26" t="s">
        <v>35</v>
      </c>
    </row>
    <row r="30" spans="1:15" ht="48" customHeight="1" x14ac:dyDescent="0.25">
      <c r="A30" s="25" t="s">
        <v>36</v>
      </c>
      <c r="B30" s="128" t="s">
        <v>37</v>
      </c>
      <c r="C30" s="128"/>
      <c r="D30" s="128"/>
      <c r="E30" s="128"/>
      <c r="F30" s="128"/>
      <c r="G30" s="128"/>
      <c r="H30" s="2"/>
      <c r="I30" s="125" t="s">
        <v>38</v>
      </c>
      <c r="J30" s="126"/>
      <c r="K30" s="126"/>
      <c r="L30" s="126"/>
      <c r="M30" s="126"/>
      <c r="N30" s="127"/>
      <c r="O30" s="26" t="s">
        <v>39</v>
      </c>
    </row>
    <row r="31" spans="1:15" ht="15.95" customHeight="1" x14ac:dyDescent="0.25">
      <c r="A31" s="25" t="s">
        <v>40</v>
      </c>
      <c r="B31" s="128" t="s">
        <v>41</v>
      </c>
      <c r="C31" s="128"/>
      <c r="D31" s="128"/>
      <c r="E31" s="128"/>
      <c r="F31" s="128"/>
      <c r="G31" s="128"/>
      <c r="H31" s="2"/>
      <c r="I31" s="129" t="s">
        <v>42</v>
      </c>
      <c r="J31" s="130"/>
      <c r="K31" s="130"/>
      <c r="L31" s="130"/>
      <c r="M31" s="130"/>
      <c r="N31" s="131"/>
      <c r="O31" s="27" t="s">
        <v>43</v>
      </c>
    </row>
    <row r="32" spans="1:15" ht="15.95" customHeight="1" x14ac:dyDescent="0.25">
      <c r="A32" s="200" t="s">
        <v>44</v>
      </c>
      <c r="B32" s="200"/>
      <c r="C32" s="200"/>
      <c r="D32" s="200"/>
      <c r="E32" s="200"/>
      <c r="F32" s="200"/>
      <c r="G32" s="200"/>
      <c r="H32" s="28">
        <f>SUM(H29:H31)</f>
        <v>0</v>
      </c>
      <c r="I32" s="236" t="s">
        <v>45</v>
      </c>
      <c r="J32" s="236"/>
      <c r="K32" s="236"/>
      <c r="L32" s="236"/>
      <c r="M32" s="236"/>
      <c r="N32" s="236"/>
      <c r="O32" s="236"/>
    </row>
    <row r="33" spans="1:15" ht="8.1" customHeight="1" x14ac:dyDescent="0.25">
      <c r="A33" s="9"/>
      <c r="B33" s="29"/>
      <c r="C33" s="29"/>
      <c r="D33" s="9"/>
      <c r="E33" s="9"/>
      <c r="F33" s="9"/>
      <c r="G33" s="9"/>
      <c r="H33" s="9"/>
      <c r="I33" s="9"/>
      <c r="J33" s="9"/>
      <c r="K33" s="9"/>
      <c r="L33" s="9"/>
      <c r="M33" s="9"/>
      <c r="N33" s="30"/>
      <c r="O33" s="31"/>
    </row>
    <row r="34" spans="1:15" ht="15.95" customHeight="1" x14ac:dyDescent="0.25">
      <c r="A34" s="102">
        <v>2</v>
      </c>
      <c r="B34" s="201" t="s">
        <v>46</v>
      </c>
      <c r="C34" s="202"/>
      <c r="D34" s="202"/>
      <c r="E34" s="202"/>
      <c r="F34" s="202"/>
      <c r="G34" s="203"/>
      <c r="H34" s="204" t="s">
        <v>102</v>
      </c>
      <c r="I34" s="201" t="s">
        <v>47</v>
      </c>
      <c r="J34" s="202"/>
      <c r="K34" s="202"/>
      <c r="L34" s="202"/>
      <c r="M34" s="202"/>
      <c r="N34" s="203"/>
      <c r="O34" s="247">
        <v>2</v>
      </c>
    </row>
    <row r="35" spans="1:15" ht="15.95" customHeight="1" x14ac:dyDescent="0.25">
      <c r="A35" s="103"/>
      <c r="B35" s="206" t="s">
        <v>48</v>
      </c>
      <c r="C35" s="207"/>
      <c r="D35" s="207"/>
      <c r="E35" s="207"/>
      <c r="F35" s="207"/>
      <c r="G35" s="208"/>
      <c r="H35" s="204"/>
      <c r="I35" s="206" t="s">
        <v>49</v>
      </c>
      <c r="J35" s="207"/>
      <c r="K35" s="207"/>
      <c r="L35" s="207"/>
      <c r="M35" s="207"/>
      <c r="N35" s="208"/>
      <c r="O35" s="247"/>
    </row>
    <row r="36" spans="1:15" ht="15.95" customHeight="1" x14ac:dyDescent="0.25">
      <c r="A36" s="25" t="s">
        <v>32</v>
      </c>
      <c r="B36" s="128" t="s">
        <v>50</v>
      </c>
      <c r="C36" s="128"/>
      <c r="D36" s="128"/>
      <c r="E36" s="128"/>
      <c r="F36" s="128"/>
      <c r="G36" s="128"/>
      <c r="H36" s="8"/>
      <c r="I36" s="249" t="s">
        <v>80</v>
      </c>
      <c r="J36" s="249"/>
      <c r="K36" s="249"/>
      <c r="L36" s="249"/>
      <c r="M36" s="249"/>
      <c r="N36" s="249"/>
      <c r="O36" s="32" t="s">
        <v>35</v>
      </c>
    </row>
    <row r="37" spans="1:15" ht="15.95" customHeight="1" x14ac:dyDescent="0.25">
      <c r="A37" s="25" t="s">
        <v>36</v>
      </c>
      <c r="B37" s="128" t="s">
        <v>51</v>
      </c>
      <c r="C37" s="128"/>
      <c r="D37" s="128"/>
      <c r="E37" s="128"/>
      <c r="F37" s="128"/>
      <c r="G37" s="128"/>
      <c r="H37" s="8"/>
      <c r="I37" s="205" t="s">
        <v>52</v>
      </c>
      <c r="J37" s="205"/>
      <c r="K37" s="205"/>
      <c r="L37" s="205"/>
      <c r="M37" s="205"/>
      <c r="N37" s="205"/>
      <c r="O37" s="32" t="s">
        <v>39</v>
      </c>
    </row>
    <row r="38" spans="1:15" ht="15.95" customHeight="1" x14ac:dyDescent="0.25">
      <c r="A38" s="25" t="s">
        <v>40</v>
      </c>
      <c r="B38" s="128" t="s">
        <v>74</v>
      </c>
      <c r="C38" s="128"/>
      <c r="D38" s="128"/>
      <c r="E38" s="128"/>
      <c r="F38" s="128"/>
      <c r="G38" s="128"/>
      <c r="H38" s="8"/>
      <c r="I38" s="205" t="s">
        <v>53</v>
      </c>
      <c r="J38" s="205"/>
      <c r="K38" s="205"/>
      <c r="L38" s="205"/>
      <c r="M38" s="205"/>
      <c r="N38" s="205"/>
      <c r="O38" s="32" t="s">
        <v>43</v>
      </c>
    </row>
    <row r="39" spans="1:15" ht="15.95" customHeight="1" x14ac:dyDescent="0.25">
      <c r="A39" s="25" t="s">
        <v>54</v>
      </c>
      <c r="B39" s="128" t="s">
        <v>75</v>
      </c>
      <c r="C39" s="128"/>
      <c r="D39" s="128"/>
      <c r="E39" s="128"/>
      <c r="F39" s="128"/>
      <c r="G39" s="128"/>
      <c r="H39" s="8"/>
      <c r="I39" s="205" t="s">
        <v>55</v>
      </c>
      <c r="J39" s="205"/>
      <c r="K39" s="205"/>
      <c r="L39" s="205"/>
      <c r="M39" s="205"/>
      <c r="N39" s="205"/>
      <c r="O39" s="32" t="s">
        <v>56</v>
      </c>
    </row>
    <row r="40" spans="1:15" ht="15.95" customHeight="1" x14ac:dyDescent="0.25">
      <c r="A40" s="200" t="s">
        <v>57</v>
      </c>
      <c r="B40" s="200"/>
      <c r="C40" s="200"/>
      <c r="D40" s="200"/>
      <c r="E40" s="200"/>
      <c r="F40" s="200"/>
      <c r="G40" s="200"/>
      <c r="H40" s="33">
        <f>SUM(H36:H39)</f>
        <v>0</v>
      </c>
      <c r="I40" s="149" t="s">
        <v>45</v>
      </c>
      <c r="J40" s="150"/>
      <c r="K40" s="150"/>
      <c r="L40" s="150"/>
      <c r="M40" s="150"/>
      <c r="N40" s="150"/>
      <c r="O40" s="150"/>
    </row>
    <row r="41" spans="1:15" ht="8.1" customHeight="1" x14ac:dyDescent="0.25">
      <c r="A41" s="9"/>
      <c r="B41" s="13"/>
      <c r="C41" s="13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15.95" customHeight="1" x14ac:dyDescent="0.25">
      <c r="A42" s="102">
        <v>3</v>
      </c>
      <c r="B42" s="201" t="s">
        <v>58</v>
      </c>
      <c r="C42" s="202"/>
      <c r="D42" s="202"/>
      <c r="E42" s="202"/>
      <c r="F42" s="202"/>
      <c r="G42" s="203"/>
      <c r="H42" s="204" t="s">
        <v>102</v>
      </c>
      <c r="I42" s="201" t="s">
        <v>59</v>
      </c>
      <c r="J42" s="202"/>
      <c r="K42" s="202"/>
      <c r="L42" s="202"/>
      <c r="M42" s="202"/>
      <c r="N42" s="203"/>
      <c r="O42" s="102">
        <v>3</v>
      </c>
    </row>
    <row r="43" spans="1:15" ht="15.95" customHeight="1" x14ac:dyDescent="0.25">
      <c r="A43" s="103"/>
      <c r="B43" s="206" t="s">
        <v>60</v>
      </c>
      <c r="C43" s="207"/>
      <c r="D43" s="207"/>
      <c r="E43" s="207"/>
      <c r="F43" s="207"/>
      <c r="G43" s="208"/>
      <c r="H43" s="204"/>
      <c r="I43" s="206" t="s">
        <v>61</v>
      </c>
      <c r="J43" s="207"/>
      <c r="K43" s="207"/>
      <c r="L43" s="207"/>
      <c r="M43" s="207"/>
      <c r="N43" s="208"/>
      <c r="O43" s="103"/>
    </row>
    <row r="44" spans="1:15" ht="32.1" customHeight="1" x14ac:dyDescent="0.25">
      <c r="A44" s="34" t="s">
        <v>32</v>
      </c>
      <c r="B44" s="128" t="s">
        <v>62</v>
      </c>
      <c r="C44" s="128"/>
      <c r="D44" s="128"/>
      <c r="E44" s="128"/>
      <c r="F44" s="128"/>
      <c r="G44" s="128"/>
      <c r="H44" s="3"/>
      <c r="I44" s="99" t="s">
        <v>63</v>
      </c>
      <c r="J44" s="100"/>
      <c r="K44" s="100"/>
      <c r="L44" s="100"/>
      <c r="M44" s="100"/>
      <c r="N44" s="100"/>
      <c r="O44" s="35" t="s">
        <v>35</v>
      </c>
    </row>
    <row r="45" spans="1:15" ht="15.95" customHeight="1" x14ac:dyDescent="0.25">
      <c r="A45" s="200" t="s">
        <v>57</v>
      </c>
      <c r="B45" s="200"/>
      <c r="C45" s="200"/>
      <c r="D45" s="200"/>
      <c r="E45" s="200"/>
      <c r="F45" s="200"/>
      <c r="G45" s="200"/>
      <c r="H45" s="7">
        <f>SUM(H44:H44)</f>
        <v>0</v>
      </c>
      <c r="I45" s="236" t="s">
        <v>45</v>
      </c>
      <c r="J45" s="236"/>
      <c r="K45" s="236"/>
      <c r="L45" s="236"/>
      <c r="M45" s="236"/>
      <c r="N45" s="236"/>
      <c r="O45" s="236"/>
    </row>
    <row r="46" spans="1:15" ht="15.95" customHeight="1" x14ac:dyDescent="0.25">
      <c r="A46" s="20"/>
      <c r="B46" s="21"/>
      <c r="C46" s="21"/>
      <c r="D46" s="21"/>
      <c r="E46" s="23"/>
      <c r="F46" s="23"/>
      <c r="G46" s="23"/>
      <c r="H46" s="23"/>
      <c r="I46" s="23"/>
      <c r="J46" s="23"/>
      <c r="K46" s="23"/>
      <c r="L46" s="22"/>
      <c r="M46" s="22"/>
      <c r="N46" s="22"/>
      <c r="O46" s="20"/>
    </row>
    <row r="47" spans="1:15" ht="15.95" customHeight="1" x14ac:dyDescent="0.25">
      <c r="A47" s="20"/>
      <c r="B47" s="21"/>
      <c r="C47" s="21"/>
      <c r="D47" s="21"/>
      <c r="E47" s="23"/>
      <c r="F47" s="23"/>
      <c r="G47" s="23"/>
      <c r="H47" s="23"/>
      <c r="I47" s="23"/>
      <c r="J47" s="23"/>
      <c r="K47" s="23"/>
      <c r="L47" s="22"/>
      <c r="M47" s="22"/>
      <c r="N47" s="22"/>
      <c r="O47" s="20"/>
    </row>
    <row r="48" spans="1:15" ht="15.95" customHeight="1" x14ac:dyDescent="0.25">
      <c r="A48" s="20"/>
      <c r="B48" s="21"/>
      <c r="C48" s="21"/>
      <c r="D48" s="21"/>
      <c r="E48" s="23"/>
      <c r="F48" s="23"/>
      <c r="G48" s="23"/>
      <c r="H48" s="23"/>
      <c r="I48" s="23"/>
      <c r="J48" s="23"/>
      <c r="K48" s="23"/>
      <c r="L48" s="22"/>
      <c r="M48" s="22"/>
      <c r="N48" s="22"/>
      <c r="O48" s="20"/>
    </row>
    <row r="49" spans="1:15" ht="8.1" customHeight="1" x14ac:dyDescent="0.25">
      <c r="A49" s="20"/>
      <c r="B49" s="21"/>
      <c r="C49" s="21"/>
      <c r="D49" s="21"/>
      <c r="E49" s="23"/>
      <c r="F49" s="23"/>
      <c r="G49" s="23"/>
      <c r="H49" s="23"/>
      <c r="I49" s="23"/>
      <c r="J49" s="23"/>
      <c r="K49" s="23"/>
      <c r="L49" s="22"/>
      <c r="M49" s="22"/>
      <c r="N49" s="22"/>
      <c r="O49" s="20"/>
    </row>
    <row r="50" spans="1:15" ht="15.95" customHeight="1" x14ac:dyDescent="0.25">
      <c r="A50" s="20"/>
      <c r="B50" s="21"/>
      <c r="C50" s="21"/>
      <c r="D50" s="21"/>
      <c r="E50" s="23"/>
      <c r="F50" s="168" t="s">
        <v>177</v>
      </c>
      <c r="G50" s="169"/>
      <c r="H50" s="170" t="str">
        <f>IF(H7="","",H7)</f>
        <v/>
      </c>
      <c r="I50" s="171"/>
      <c r="J50" s="172"/>
      <c r="K50" s="23"/>
      <c r="L50" s="22"/>
      <c r="M50" s="22"/>
      <c r="N50" s="22"/>
      <c r="O50" s="20"/>
    </row>
    <row r="51" spans="1:15" ht="15.95" customHeight="1" x14ac:dyDescent="0.25">
      <c r="A51" s="20"/>
      <c r="B51" s="21"/>
      <c r="C51" s="21"/>
      <c r="D51" s="21"/>
      <c r="E51" s="23"/>
      <c r="F51" s="176" t="s">
        <v>176</v>
      </c>
      <c r="G51" s="177"/>
      <c r="H51" s="173"/>
      <c r="I51" s="174"/>
      <c r="J51" s="175"/>
      <c r="K51" s="23"/>
      <c r="L51" s="22"/>
      <c r="M51" s="22"/>
      <c r="N51" s="22"/>
      <c r="O51" s="20"/>
    </row>
    <row r="52" spans="1:15" ht="8.1" customHeight="1" x14ac:dyDescent="0.25">
      <c r="A52" s="20"/>
      <c r="B52" s="21"/>
      <c r="C52" s="21"/>
      <c r="D52" s="21"/>
      <c r="E52" s="23"/>
      <c r="F52" s="11"/>
      <c r="G52" s="11"/>
      <c r="H52" s="11"/>
      <c r="I52" s="11"/>
      <c r="J52" s="11"/>
      <c r="K52" s="23"/>
      <c r="L52" s="22"/>
      <c r="M52" s="22"/>
      <c r="N52" s="22"/>
      <c r="O52" s="20"/>
    </row>
    <row r="53" spans="1:15" ht="15.95" customHeight="1" x14ac:dyDescent="0.25">
      <c r="A53" s="20"/>
      <c r="B53" s="21"/>
      <c r="C53" s="21"/>
      <c r="D53" s="21"/>
      <c r="E53" s="23"/>
      <c r="F53" s="168" t="s">
        <v>116</v>
      </c>
      <c r="G53" s="169"/>
      <c r="H53" s="170" t="str">
        <f>IF(H10="","",H10)</f>
        <v/>
      </c>
      <c r="I53" s="171"/>
      <c r="J53" s="172"/>
      <c r="K53" s="23"/>
      <c r="L53" s="22"/>
      <c r="M53" s="22"/>
      <c r="N53" s="22"/>
      <c r="O53" s="20"/>
    </row>
    <row r="54" spans="1:15" ht="15.95" customHeight="1" x14ac:dyDescent="0.25">
      <c r="A54" s="20"/>
      <c r="B54" s="21"/>
      <c r="C54" s="21"/>
      <c r="D54" s="21"/>
      <c r="E54" s="23"/>
      <c r="F54" s="176" t="s">
        <v>117</v>
      </c>
      <c r="G54" s="177"/>
      <c r="H54" s="173"/>
      <c r="I54" s="174"/>
      <c r="J54" s="175"/>
      <c r="K54" s="23"/>
      <c r="L54" s="22"/>
      <c r="M54" s="22"/>
      <c r="N54" s="22"/>
      <c r="O54" s="20"/>
    </row>
    <row r="55" spans="1:15" ht="8.1" customHeight="1" x14ac:dyDescent="0.25">
      <c r="A55" s="20"/>
      <c r="B55" s="21"/>
      <c r="C55" s="21"/>
      <c r="D55" s="21"/>
      <c r="E55" s="23"/>
      <c r="F55" s="23"/>
      <c r="G55" s="23"/>
      <c r="H55" s="23"/>
      <c r="I55" s="36"/>
      <c r="J55" s="36"/>
      <c r="K55" s="23"/>
      <c r="L55" s="22"/>
      <c r="M55" s="22"/>
      <c r="N55" s="22"/>
      <c r="O55" s="20"/>
    </row>
    <row r="56" spans="1:15" ht="15.95" customHeight="1" x14ac:dyDescent="0.25">
      <c r="A56" s="12" t="s">
        <v>103</v>
      </c>
      <c r="B56" s="23"/>
      <c r="C56" s="23"/>
      <c r="D56" s="23"/>
      <c r="E56" s="21"/>
      <c r="F56" s="21"/>
      <c r="G56" s="21"/>
      <c r="H56" s="21"/>
      <c r="I56" s="21"/>
      <c r="J56" s="21"/>
      <c r="K56" s="21"/>
      <c r="L56" s="6"/>
      <c r="M56" s="6"/>
      <c r="N56" s="6"/>
      <c r="O56" s="24" t="s">
        <v>104</v>
      </c>
    </row>
    <row r="57" spans="1:15" ht="8.1" customHeight="1" x14ac:dyDescent="0.25">
      <c r="A57" s="12"/>
      <c r="B57" s="23"/>
      <c r="C57" s="23"/>
      <c r="D57" s="23"/>
      <c r="E57" s="21"/>
      <c r="F57" s="21"/>
      <c r="G57" s="21"/>
      <c r="H57" s="21"/>
      <c r="I57" s="21"/>
      <c r="J57" s="21"/>
      <c r="K57" s="21"/>
      <c r="L57" s="6"/>
      <c r="M57" s="6"/>
      <c r="N57" s="6"/>
      <c r="O57" s="24"/>
    </row>
    <row r="58" spans="1:15" ht="32.1" customHeight="1" x14ac:dyDescent="0.25">
      <c r="A58" s="121" t="s">
        <v>68</v>
      </c>
      <c r="B58" s="121"/>
      <c r="C58" s="121"/>
      <c r="D58" s="121"/>
      <c r="E58" s="121"/>
      <c r="F58" s="121"/>
      <c r="G58" s="121"/>
      <c r="H58" s="37" t="s">
        <v>102</v>
      </c>
      <c r="I58" s="121" t="s">
        <v>23</v>
      </c>
      <c r="J58" s="121"/>
      <c r="K58" s="121"/>
      <c r="L58" s="121"/>
      <c r="M58" s="121"/>
      <c r="N58" s="121"/>
      <c r="O58" s="121"/>
    </row>
    <row r="59" spans="1:15" ht="15.95" customHeight="1" x14ac:dyDescent="0.25">
      <c r="A59" s="250" t="s">
        <v>81</v>
      </c>
      <c r="B59" s="35">
        <v>1</v>
      </c>
      <c r="C59" s="122" t="s">
        <v>105</v>
      </c>
      <c r="D59" s="123"/>
      <c r="E59" s="123"/>
      <c r="F59" s="123"/>
      <c r="G59" s="124"/>
      <c r="H59" s="3"/>
      <c r="I59" s="99" t="s">
        <v>128</v>
      </c>
      <c r="J59" s="100"/>
      <c r="K59" s="100"/>
      <c r="L59" s="100"/>
      <c r="M59" s="101"/>
      <c r="N59" s="35">
        <v>1</v>
      </c>
      <c r="O59" s="115" t="s">
        <v>16</v>
      </c>
    </row>
    <row r="60" spans="1:15" ht="15.95" customHeight="1" x14ac:dyDescent="0.25">
      <c r="A60" s="251"/>
      <c r="B60" s="35">
        <v>2</v>
      </c>
      <c r="C60" s="182" t="s">
        <v>122</v>
      </c>
      <c r="D60" s="183" t="s">
        <v>88</v>
      </c>
      <c r="E60" s="183"/>
      <c r="F60" s="183"/>
      <c r="G60" s="184"/>
      <c r="H60" s="3"/>
      <c r="I60" s="99" t="s">
        <v>129</v>
      </c>
      <c r="J60" s="100" t="s">
        <v>78</v>
      </c>
      <c r="K60" s="100" t="s">
        <v>78</v>
      </c>
      <c r="L60" s="100" t="s">
        <v>78</v>
      </c>
      <c r="M60" s="101" t="s">
        <v>78</v>
      </c>
      <c r="N60" s="35">
        <v>2</v>
      </c>
      <c r="O60" s="116"/>
    </row>
    <row r="61" spans="1:15" ht="27.75" customHeight="1" x14ac:dyDescent="0.25">
      <c r="A61" s="251"/>
      <c r="B61" s="35">
        <v>3</v>
      </c>
      <c r="C61" s="122" t="s">
        <v>106</v>
      </c>
      <c r="D61" s="123" t="s">
        <v>89</v>
      </c>
      <c r="E61" s="123"/>
      <c r="F61" s="123"/>
      <c r="G61" s="124"/>
      <c r="H61" s="3"/>
      <c r="I61" s="99" t="s">
        <v>130</v>
      </c>
      <c r="J61" s="100" t="s">
        <v>79</v>
      </c>
      <c r="K61" s="100" t="s">
        <v>79</v>
      </c>
      <c r="L61" s="100" t="s">
        <v>79</v>
      </c>
      <c r="M61" s="101" t="s">
        <v>79</v>
      </c>
      <c r="N61" s="35">
        <v>3</v>
      </c>
      <c r="O61" s="116"/>
    </row>
    <row r="62" spans="1:15" ht="15.95" customHeight="1" x14ac:dyDescent="0.25">
      <c r="A62" s="251"/>
      <c r="B62" s="35">
        <v>4</v>
      </c>
      <c r="C62" s="122" t="s">
        <v>83</v>
      </c>
      <c r="D62" s="123" t="s">
        <v>83</v>
      </c>
      <c r="E62" s="123"/>
      <c r="F62" s="123"/>
      <c r="G62" s="124"/>
      <c r="H62" s="3"/>
      <c r="I62" s="99" t="s">
        <v>84</v>
      </c>
      <c r="J62" s="100" t="s">
        <v>84</v>
      </c>
      <c r="K62" s="100" t="s">
        <v>84</v>
      </c>
      <c r="L62" s="100" t="s">
        <v>84</v>
      </c>
      <c r="M62" s="101" t="s">
        <v>84</v>
      </c>
      <c r="N62" s="35">
        <v>4</v>
      </c>
      <c r="O62" s="116"/>
    </row>
    <row r="63" spans="1:15" ht="25.5" customHeight="1" x14ac:dyDescent="0.25">
      <c r="A63" s="251"/>
      <c r="B63" s="35">
        <v>5</v>
      </c>
      <c r="C63" s="182" t="s">
        <v>85</v>
      </c>
      <c r="D63" s="183" t="s">
        <v>85</v>
      </c>
      <c r="E63" s="183"/>
      <c r="F63" s="183"/>
      <c r="G63" s="184"/>
      <c r="H63" s="3"/>
      <c r="I63" s="99" t="s">
        <v>172</v>
      </c>
      <c r="J63" s="100" t="s">
        <v>87</v>
      </c>
      <c r="K63" s="100" t="s">
        <v>87</v>
      </c>
      <c r="L63" s="100" t="s">
        <v>87</v>
      </c>
      <c r="M63" s="101" t="s">
        <v>87</v>
      </c>
      <c r="N63" s="35">
        <v>5</v>
      </c>
      <c r="O63" s="116"/>
    </row>
    <row r="64" spans="1:15" ht="16.5" customHeight="1" x14ac:dyDescent="0.25">
      <c r="A64" s="252"/>
      <c r="B64" s="35">
        <v>6</v>
      </c>
      <c r="C64" s="122" t="s">
        <v>86</v>
      </c>
      <c r="D64" s="123" t="s">
        <v>86</v>
      </c>
      <c r="E64" s="123"/>
      <c r="F64" s="123"/>
      <c r="G64" s="124"/>
      <c r="H64" s="3"/>
      <c r="I64" s="99" t="s">
        <v>171</v>
      </c>
      <c r="J64" s="100" t="s">
        <v>131</v>
      </c>
      <c r="K64" s="100" t="s">
        <v>131</v>
      </c>
      <c r="L64" s="100" t="s">
        <v>131</v>
      </c>
      <c r="M64" s="101" t="s">
        <v>131</v>
      </c>
      <c r="N64" s="35">
        <v>6</v>
      </c>
      <c r="O64" s="117"/>
    </row>
    <row r="65" spans="1:15" ht="15.95" customHeight="1" x14ac:dyDescent="0.25">
      <c r="A65" s="118" t="s">
        <v>127</v>
      </c>
      <c r="B65" s="119"/>
      <c r="C65" s="119"/>
      <c r="D65" s="119"/>
      <c r="E65" s="119"/>
      <c r="F65" s="119"/>
      <c r="G65" s="120"/>
      <c r="H65" s="37">
        <f>SUM(H59:H64)</f>
        <v>0</v>
      </c>
      <c r="I65" s="118" t="s">
        <v>90</v>
      </c>
      <c r="J65" s="119"/>
      <c r="K65" s="119"/>
      <c r="L65" s="119"/>
      <c r="M65" s="119"/>
      <c r="N65" s="119"/>
      <c r="O65" s="120"/>
    </row>
    <row r="66" spans="1:15" ht="15.95" customHeight="1" x14ac:dyDescent="0.25">
      <c r="A66" s="250" t="s">
        <v>82</v>
      </c>
      <c r="B66" s="25">
        <v>1</v>
      </c>
      <c r="C66" s="122" t="s">
        <v>105</v>
      </c>
      <c r="D66" s="123"/>
      <c r="E66" s="123"/>
      <c r="F66" s="123"/>
      <c r="G66" s="124"/>
      <c r="H66" s="3"/>
      <c r="I66" s="99" t="s">
        <v>128</v>
      </c>
      <c r="J66" s="100"/>
      <c r="K66" s="100"/>
      <c r="L66" s="100"/>
      <c r="M66" s="101"/>
      <c r="N66" s="26">
        <v>1</v>
      </c>
      <c r="O66" s="115" t="s">
        <v>17</v>
      </c>
    </row>
    <row r="67" spans="1:15" ht="15.95" customHeight="1" x14ac:dyDescent="0.25">
      <c r="A67" s="251"/>
      <c r="B67" s="25">
        <v>2</v>
      </c>
      <c r="C67" s="122" t="s">
        <v>122</v>
      </c>
      <c r="D67" s="123" t="s">
        <v>88</v>
      </c>
      <c r="E67" s="123"/>
      <c r="F67" s="123"/>
      <c r="G67" s="124"/>
      <c r="H67" s="3"/>
      <c r="I67" s="99" t="s">
        <v>129</v>
      </c>
      <c r="J67" s="100" t="s">
        <v>78</v>
      </c>
      <c r="K67" s="100" t="s">
        <v>78</v>
      </c>
      <c r="L67" s="100" t="s">
        <v>78</v>
      </c>
      <c r="M67" s="101" t="s">
        <v>78</v>
      </c>
      <c r="N67" s="26">
        <v>2</v>
      </c>
      <c r="O67" s="116"/>
    </row>
    <row r="68" spans="1:15" ht="24" customHeight="1" x14ac:dyDescent="0.25">
      <c r="A68" s="251"/>
      <c r="B68" s="25">
        <v>3</v>
      </c>
      <c r="C68" s="122" t="s">
        <v>106</v>
      </c>
      <c r="D68" s="123" t="s">
        <v>89</v>
      </c>
      <c r="E68" s="123"/>
      <c r="F68" s="123"/>
      <c r="G68" s="124"/>
      <c r="H68" s="3"/>
      <c r="I68" s="99" t="s">
        <v>130</v>
      </c>
      <c r="J68" s="100" t="s">
        <v>79</v>
      </c>
      <c r="K68" s="100" t="s">
        <v>79</v>
      </c>
      <c r="L68" s="100" t="s">
        <v>79</v>
      </c>
      <c r="M68" s="101" t="s">
        <v>79</v>
      </c>
      <c r="N68" s="26">
        <v>3</v>
      </c>
      <c r="O68" s="116"/>
    </row>
    <row r="69" spans="1:15" ht="15.95" customHeight="1" x14ac:dyDescent="0.25">
      <c r="A69" s="251"/>
      <c r="B69" s="25">
        <v>4</v>
      </c>
      <c r="C69" s="122" t="s">
        <v>83</v>
      </c>
      <c r="D69" s="123" t="s">
        <v>83</v>
      </c>
      <c r="E69" s="123"/>
      <c r="F69" s="123"/>
      <c r="G69" s="124"/>
      <c r="H69" s="3"/>
      <c r="I69" s="99" t="s">
        <v>84</v>
      </c>
      <c r="J69" s="100" t="s">
        <v>84</v>
      </c>
      <c r="K69" s="100" t="s">
        <v>84</v>
      </c>
      <c r="L69" s="100" t="s">
        <v>84</v>
      </c>
      <c r="M69" s="101" t="s">
        <v>84</v>
      </c>
      <c r="N69" s="26">
        <v>4</v>
      </c>
      <c r="O69" s="116"/>
    </row>
    <row r="70" spans="1:15" ht="24.75" customHeight="1" x14ac:dyDescent="0.25">
      <c r="A70" s="251"/>
      <c r="B70" s="25">
        <v>5</v>
      </c>
      <c r="C70" s="122" t="s">
        <v>85</v>
      </c>
      <c r="D70" s="123" t="s">
        <v>85</v>
      </c>
      <c r="E70" s="123"/>
      <c r="F70" s="123"/>
      <c r="G70" s="124"/>
      <c r="H70" s="3"/>
      <c r="I70" s="99" t="s">
        <v>172</v>
      </c>
      <c r="J70" s="100" t="s">
        <v>87</v>
      </c>
      <c r="K70" s="100" t="s">
        <v>87</v>
      </c>
      <c r="L70" s="100" t="s">
        <v>87</v>
      </c>
      <c r="M70" s="101" t="s">
        <v>87</v>
      </c>
      <c r="N70" s="26">
        <v>5</v>
      </c>
      <c r="O70" s="116"/>
    </row>
    <row r="71" spans="1:15" ht="14.25" customHeight="1" x14ac:dyDescent="0.25">
      <c r="A71" s="252"/>
      <c r="B71" s="25">
        <v>6</v>
      </c>
      <c r="C71" s="122" t="s">
        <v>86</v>
      </c>
      <c r="D71" s="123" t="s">
        <v>86</v>
      </c>
      <c r="E71" s="123"/>
      <c r="F71" s="123"/>
      <c r="G71" s="124"/>
      <c r="H71" s="3"/>
      <c r="I71" s="99" t="s">
        <v>171</v>
      </c>
      <c r="J71" s="100" t="s">
        <v>131</v>
      </c>
      <c r="K71" s="100" t="s">
        <v>131</v>
      </c>
      <c r="L71" s="100" t="s">
        <v>131</v>
      </c>
      <c r="M71" s="101" t="s">
        <v>131</v>
      </c>
      <c r="N71" s="26">
        <v>6</v>
      </c>
      <c r="O71" s="117"/>
    </row>
    <row r="72" spans="1:15" ht="15.95" customHeight="1" x14ac:dyDescent="0.25">
      <c r="A72" s="118" t="s">
        <v>126</v>
      </c>
      <c r="B72" s="119"/>
      <c r="C72" s="119"/>
      <c r="D72" s="119"/>
      <c r="E72" s="119"/>
      <c r="F72" s="119"/>
      <c r="G72" s="120"/>
      <c r="H72" s="37">
        <f>SUM(H66:H71)</f>
        <v>0</v>
      </c>
      <c r="I72" s="118" t="s">
        <v>93</v>
      </c>
      <c r="J72" s="119"/>
      <c r="K72" s="119"/>
      <c r="L72" s="119"/>
      <c r="M72" s="119"/>
      <c r="N72" s="119"/>
      <c r="O72" s="120"/>
    </row>
    <row r="73" spans="1:15" ht="15.75" customHeight="1" x14ac:dyDescent="0.25">
      <c r="A73" s="250" t="s">
        <v>25</v>
      </c>
      <c r="B73" s="25">
        <v>1</v>
      </c>
      <c r="C73" s="122" t="s">
        <v>105</v>
      </c>
      <c r="D73" s="123"/>
      <c r="E73" s="123"/>
      <c r="F73" s="123"/>
      <c r="G73" s="124"/>
      <c r="H73" s="3"/>
      <c r="I73" s="99" t="s">
        <v>128</v>
      </c>
      <c r="J73" s="100"/>
      <c r="K73" s="100"/>
      <c r="L73" s="100"/>
      <c r="M73" s="101"/>
      <c r="N73" s="26">
        <v>1</v>
      </c>
      <c r="O73" s="115" t="s">
        <v>18</v>
      </c>
    </row>
    <row r="74" spans="1:15" ht="15.75" customHeight="1" x14ac:dyDescent="0.25">
      <c r="A74" s="251"/>
      <c r="B74" s="25">
        <v>2</v>
      </c>
      <c r="C74" s="122" t="s">
        <v>122</v>
      </c>
      <c r="D74" s="123" t="s">
        <v>88</v>
      </c>
      <c r="E74" s="123"/>
      <c r="F74" s="123"/>
      <c r="G74" s="124"/>
      <c r="H74" s="3"/>
      <c r="I74" s="99" t="s">
        <v>129</v>
      </c>
      <c r="J74" s="100" t="s">
        <v>78</v>
      </c>
      <c r="K74" s="100" t="s">
        <v>78</v>
      </c>
      <c r="L74" s="100" t="s">
        <v>78</v>
      </c>
      <c r="M74" s="101" t="s">
        <v>78</v>
      </c>
      <c r="N74" s="26">
        <v>2</v>
      </c>
      <c r="O74" s="116"/>
    </row>
    <row r="75" spans="1:15" ht="25.5" customHeight="1" x14ac:dyDescent="0.25">
      <c r="A75" s="251"/>
      <c r="B75" s="25">
        <v>3</v>
      </c>
      <c r="C75" s="122" t="s">
        <v>106</v>
      </c>
      <c r="D75" s="123" t="s">
        <v>89</v>
      </c>
      <c r="E75" s="123"/>
      <c r="F75" s="123"/>
      <c r="G75" s="124"/>
      <c r="H75" s="3"/>
      <c r="I75" s="99" t="s">
        <v>130</v>
      </c>
      <c r="J75" s="100" t="s">
        <v>79</v>
      </c>
      <c r="K75" s="100" t="s">
        <v>79</v>
      </c>
      <c r="L75" s="100" t="s">
        <v>79</v>
      </c>
      <c r="M75" s="101" t="s">
        <v>79</v>
      </c>
      <c r="N75" s="26">
        <v>3</v>
      </c>
      <c r="O75" s="116"/>
    </row>
    <row r="76" spans="1:15" ht="15.75" customHeight="1" x14ac:dyDescent="0.25">
      <c r="A76" s="251"/>
      <c r="B76" s="25">
        <v>4</v>
      </c>
      <c r="C76" s="122" t="s">
        <v>83</v>
      </c>
      <c r="D76" s="123" t="s">
        <v>83</v>
      </c>
      <c r="E76" s="123"/>
      <c r="F76" s="123"/>
      <c r="G76" s="124"/>
      <c r="H76" s="3"/>
      <c r="I76" s="99" t="s">
        <v>84</v>
      </c>
      <c r="J76" s="100" t="s">
        <v>84</v>
      </c>
      <c r="K76" s="100" t="s">
        <v>84</v>
      </c>
      <c r="L76" s="100" t="s">
        <v>84</v>
      </c>
      <c r="M76" s="101" t="s">
        <v>84</v>
      </c>
      <c r="N76" s="26">
        <v>4</v>
      </c>
      <c r="O76" s="116"/>
    </row>
    <row r="77" spans="1:15" ht="27.75" customHeight="1" x14ac:dyDescent="0.25">
      <c r="A77" s="251"/>
      <c r="B77" s="25">
        <v>5</v>
      </c>
      <c r="C77" s="122" t="s">
        <v>85</v>
      </c>
      <c r="D77" s="123" t="s">
        <v>85</v>
      </c>
      <c r="E77" s="123"/>
      <c r="F77" s="123"/>
      <c r="G77" s="124"/>
      <c r="H77" s="3"/>
      <c r="I77" s="99" t="s">
        <v>172</v>
      </c>
      <c r="J77" s="100" t="s">
        <v>87</v>
      </c>
      <c r="K77" s="100" t="s">
        <v>87</v>
      </c>
      <c r="L77" s="100" t="s">
        <v>87</v>
      </c>
      <c r="M77" s="101" t="s">
        <v>87</v>
      </c>
      <c r="N77" s="26">
        <v>5</v>
      </c>
      <c r="O77" s="116"/>
    </row>
    <row r="78" spans="1:15" ht="15" customHeight="1" x14ac:dyDescent="0.25">
      <c r="A78" s="252"/>
      <c r="B78" s="25">
        <v>6</v>
      </c>
      <c r="C78" s="122" t="s">
        <v>86</v>
      </c>
      <c r="D78" s="123" t="s">
        <v>86</v>
      </c>
      <c r="E78" s="123"/>
      <c r="F78" s="123"/>
      <c r="G78" s="124"/>
      <c r="H78" s="3"/>
      <c r="I78" s="99" t="s">
        <v>171</v>
      </c>
      <c r="J78" s="100" t="s">
        <v>131</v>
      </c>
      <c r="K78" s="100" t="s">
        <v>131</v>
      </c>
      <c r="L78" s="100" t="s">
        <v>131</v>
      </c>
      <c r="M78" s="101" t="s">
        <v>131</v>
      </c>
      <c r="N78" s="26">
        <v>6</v>
      </c>
      <c r="O78" s="117"/>
    </row>
    <row r="79" spans="1:15" ht="15.95" customHeight="1" x14ac:dyDescent="0.25">
      <c r="A79" s="118" t="s">
        <v>124</v>
      </c>
      <c r="B79" s="119"/>
      <c r="C79" s="119"/>
      <c r="D79" s="119"/>
      <c r="E79" s="119"/>
      <c r="F79" s="119"/>
      <c r="G79" s="120"/>
      <c r="H79" s="37">
        <f>SUM(H73:H78)</f>
        <v>0</v>
      </c>
      <c r="I79" s="118" t="s">
        <v>92</v>
      </c>
      <c r="J79" s="119"/>
      <c r="K79" s="119"/>
      <c r="L79" s="119"/>
      <c r="M79" s="119"/>
      <c r="N79" s="119"/>
      <c r="O79" s="120"/>
    </row>
    <row r="80" spans="1:15" ht="15.95" customHeight="1" x14ac:dyDescent="0.25">
      <c r="A80" s="250" t="s">
        <v>26</v>
      </c>
      <c r="B80" s="25">
        <v>1</v>
      </c>
      <c r="C80" s="122" t="s">
        <v>105</v>
      </c>
      <c r="D80" s="123"/>
      <c r="E80" s="123"/>
      <c r="F80" s="123"/>
      <c r="G80" s="124"/>
      <c r="H80" s="3"/>
      <c r="I80" s="99" t="s">
        <v>128</v>
      </c>
      <c r="J80" s="100"/>
      <c r="K80" s="100"/>
      <c r="L80" s="100"/>
      <c r="M80" s="101"/>
      <c r="N80" s="38">
        <v>1</v>
      </c>
      <c r="O80" s="115" t="s">
        <v>19</v>
      </c>
    </row>
    <row r="81" spans="1:15" ht="15.95" customHeight="1" x14ac:dyDescent="0.25">
      <c r="A81" s="251"/>
      <c r="B81" s="25">
        <v>2</v>
      </c>
      <c r="C81" s="122" t="s">
        <v>122</v>
      </c>
      <c r="D81" s="123" t="s">
        <v>88</v>
      </c>
      <c r="E81" s="123"/>
      <c r="F81" s="123"/>
      <c r="G81" s="124"/>
      <c r="H81" s="3"/>
      <c r="I81" s="99" t="s">
        <v>129</v>
      </c>
      <c r="J81" s="100" t="s">
        <v>78</v>
      </c>
      <c r="K81" s="100" t="s">
        <v>78</v>
      </c>
      <c r="L81" s="100" t="s">
        <v>78</v>
      </c>
      <c r="M81" s="101" t="s">
        <v>78</v>
      </c>
      <c r="N81" s="38">
        <v>2</v>
      </c>
      <c r="O81" s="116"/>
    </row>
    <row r="82" spans="1:15" ht="27.75" customHeight="1" x14ac:dyDescent="0.25">
      <c r="A82" s="251"/>
      <c r="B82" s="25">
        <v>3</v>
      </c>
      <c r="C82" s="122" t="s">
        <v>106</v>
      </c>
      <c r="D82" s="123" t="s">
        <v>89</v>
      </c>
      <c r="E82" s="123"/>
      <c r="F82" s="123"/>
      <c r="G82" s="124"/>
      <c r="H82" s="3"/>
      <c r="I82" s="99" t="s">
        <v>130</v>
      </c>
      <c r="J82" s="100" t="s">
        <v>79</v>
      </c>
      <c r="K82" s="100" t="s">
        <v>79</v>
      </c>
      <c r="L82" s="100" t="s">
        <v>79</v>
      </c>
      <c r="M82" s="101" t="s">
        <v>79</v>
      </c>
      <c r="N82" s="38">
        <v>3</v>
      </c>
      <c r="O82" s="116"/>
    </row>
    <row r="83" spans="1:15" ht="15.95" customHeight="1" x14ac:dyDescent="0.25">
      <c r="A83" s="251"/>
      <c r="B83" s="25">
        <v>4</v>
      </c>
      <c r="C83" s="122" t="s">
        <v>83</v>
      </c>
      <c r="D83" s="123" t="s">
        <v>83</v>
      </c>
      <c r="E83" s="123"/>
      <c r="F83" s="123"/>
      <c r="G83" s="124"/>
      <c r="H83" s="3"/>
      <c r="I83" s="99" t="s">
        <v>84</v>
      </c>
      <c r="J83" s="100" t="s">
        <v>84</v>
      </c>
      <c r="K83" s="100" t="s">
        <v>84</v>
      </c>
      <c r="L83" s="100" t="s">
        <v>84</v>
      </c>
      <c r="M83" s="101" t="s">
        <v>84</v>
      </c>
      <c r="N83" s="38">
        <v>4</v>
      </c>
      <c r="O83" s="116"/>
    </row>
    <row r="84" spans="1:15" ht="24.75" customHeight="1" x14ac:dyDescent="0.25">
      <c r="A84" s="251"/>
      <c r="B84" s="25">
        <v>5</v>
      </c>
      <c r="C84" s="122" t="s">
        <v>85</v>
      </c>
      <c r="D84" s="123" t="s">
        <v>85</v>
      </c>
      <c r="E84" s="123"/>
      <c r="F84" s="123"/>
      <c r="G84" s="124"/>
      <c r="H84" s="3"/>
      <c r="I84" s="99" t="s">
        <v>172</v>
      </c>
      <c r="J84" s="100" t="s">
        <v>87</v>
      </c>
      <c r="K84" s="100" t="s">
        <v>87</v>
      </c>
      <c r="L84" s="100" t="s">
        <v>87</v>
      </c>
      <c r="M84" s="101" t="s">
        <v>87</v>
      </c>
      <c r="N84" s="38">
        <v>5</v>
      </c>
      <c r="O84" s="116"/>
    </row>
    <row r="85" spans="1:15" ht="16.5" customHeight="1" x14ac:dyDescent="0.25">
      <c r="A85" s="252"/>
      <c r="B85" s="25">
        <v>6</v>
      </c>
      <c r="C85" s="122" t="s">
        <v>86</v>
      </c>
      <c r="D85" s="123" t="s">
        <v>86</v>
      </c>
      <c r="E85" s="123"/>
      <c r="F85" s="123"/>
      <c r="G85" s="124"/>
      <c r="H85" s="3"/>
      <c r="I85" s="99" t="s">
        <v>171</v>
      </c>
      <c r="J85" s="100" t="s">
        <v>131</v>
      </c>
      <c r="K85" s="100" t="s">
        <v>131</v>
      </c>
      <c r="L85" s="100" t="s">
        <v>131</v>
      </c>
      <c r="M85" s="101" t="s">
        <v>131</v>
      </c>
      <c r="N85" s="38">
        <v>6</v>
      </c>
      <c r="O85" s="117"/>
    </row>
    <row r="86" spans="1:15" ht="15.95" customHeight="1" x14ac:dyDescent="0.25">
      <c r="A86" s="118" t="s">
        <v>125</v>
      </c>
      <c r="B86" s="119"/>
      <c r="C86" s="119"/>
      <c r="D86" s="119"/>
      <c r="E86" s="119"/>
      <c r="F86" s="119"/>
      <c r="G86" s="120"/>
      <c r="H86" s="37">
        <f>SUM(H80:H85)</f>
        <v>0</v>
      </c>
      <c r="I86" s="118" t="s">
        <v>91</v>
      </c>
      <c r="J86" s="119"/>
      <c r="K86" s="119"/>
      <c r="L86" s="119"/>
      <c r="M86" s="119"/>
      <c r="N86" s="119"/>
      <c r="O86" s="120"/>
    </row>
    <row r="87" spans="1:15" ht="15.95" customHeight="1" x14ac:dyDescent="0.25">
      <c r="A87" s="250" t="s">
        <v>134</v>
      </c>
      <c r="B87" s="25">
        <v>1</v>
      </c>
      <c r="C87" s="122" t="s">
        <v>105</v>
      </c>
      <c r="D87" s="123"/>
      <c r="E87" s="123"/>
      <c r="F87" s="123"/>
      <c r="G87" s="124"/>
      <c r="H87" s="3"/>
      <c r="I87" s="99" t="s">
        <v>128</v>
      </c>
      <c r="J87" s="100"/>
      <c r="K87" s="100"/>
      <c r="L87" s="100"/>
      <c r="M87" s="101"/>
      <c r="N87" s="38">
        <v>1</v>
      </c>
      <c r="O87" s="115" t="s">
        <v>135</v>
      </c>
    </row>
    <row r="88" spans="1:15" ht="15.95" customHeight="1" x14ac:dyDescent="0.25">
      <c r="A88" s="251"/>
      <c r="B88" s="25">
        <v>2</v>
      </c>
      <c r="C88" s="122" t="s">
        <v>122</v>
      </c>
      <c r="D88" s="123" t="s">
        <v>88</v>
      </c>
      <c r="E88" s="123"/>
      <c r="F88" s="123"/>
      <c r="G88" s="124"/>
      <c r="H88" s="3"/>
      <c r="I88" s="99" t="s">
        <v>129</v>
      </c>
      <c r="J88" s="100" t="s">
        <v>78</v>
      </c>
      <c r="K88" s="100" t="s">
        <v>78</v>
      </c>
      <c r="L88" s="100" t="s">
        <v>78</v>
      </c>
      <c r="M88" s="101" t="s">
        <v>78</v>
      </c>
      <c r="N88" s="38">
        <v>2</v>
      </c>
      <c r="O88" s="116"/>
    </row>
    <row r="89" spans="1:15" ht="26.25" customHeight="1" x14ac:dyDescent="0.25">
      <c r="A89" s="251"/>
      <c r="B89" s="25">
        <v>3</v>
      </c>
      <c r="C89" s="122" t="s">
        <v>106</v>
      </c>
      <c r="D89" s="123" t="s">
        <v>89</v>
      </c>
      <c r="E89" s="123"/>
      <c r="F89" s="123"/>
      <c r="G89" s="124"/>
      <c r="H89" s="3"/>
      <c r="I89" s="99" t="s">
        <v>130</v>
      </c>
      <c r="J89" s="100" t="s">
        <v>79</v>
      </c>
      <c r="K89" s="100" t="s">
        <v>79</v>
      </c>
      <c r="L89" s="100" t="s">
        <v>79</v>
      </c>
      <c r="M89" s="101" t="s">
        <v>79</v>
      </c>
      <c r="N89" s="38">
        <v>3</v>
      </c>
      <c r="O89" s="116"/>
    </row>
    <row r="90" spans="1:15" ht="15.95" customHeight="1" x14ac:dyDescent="0.25">
      <c r="A90" s="251"/>
      <c r="B90" s="25">
        <v>4</v>
      </c>
      <c r="C90" s="122" t="s">
        <v>83</v>
      </c>
      <c r="D90" s="123" t="s">
        <v>83</v>
      </c>
      <c r="E90" s="123"/>
      <c r="F90" s="123"/>
      <c r="G90" s="124"/>
      <c r="H90" s="3"/>
      <c r="I90" s="99" t="s">
        <v>84</v>
      </c>
      <c r="J90" s="100" t="s">
        <v>84</v>
      </c>
      <c r="K90" s="100" t="s">
        <v>84</v>
      </c>
      <c r="L90" s="100" t="s">
        <v>84</v>
      </c>
      <c r="M90" s="101" t="s">
        <v>84</v>
      </c>
      <c r="N90" s="38">
        <v>4</v>
      </c>
      <c r="O90" s="116"/>
    </row>
    <row r="91" spans="1:15" ht="26.25" customHeight="1" x14ac:dyDescent="0.25">
      <c r="A91" s="251"/>
      <c r="B91" s="25">
        <v>5</v>
      </c>
      <c r="C91" s="122" t="s">
        <v>85</v>
      </c>
      <c r="D91" s="123" t="s">
        <v>85</v>
      </c>
      <c r="E91" s="123"/>
      <c r="F91" s="123"/>
      <c r="G91" s="124"/>
      <c r="H91" s="3"/>
      <c r="I91" s="99" t="s">
        <v>172</v>
      </c>
      <c r="J91" s="100" t="s">
        <v>87</v>
      </c>
      <c r="K91" s="100" t="s">
        <v>87</v>
      </c>
      <c r="L91" s="100" t="s">
        <v>87</v>
      </c>
      <c r="M91" s="101" t="s">
        <v>87</v>
      </c>
      <c r="N91" s="38">
        <v>5</v>
      </c>
      <c r="O91" s="116"/>
    </row>
    <row r="92" spans="1:15" ht="19.5" customHeight="1" x14ac:dyDescent="0.25">
      <c r="A92" s="252"/>
      <c r="B92" s="25">
        <v>6</v>
      </c>
      <c r="C92" s="122" t="s">
        <v>86</v>
      </c>
      <c r="D92" s="123" t="s">
        <v>86</v>
      </c>
      <c r="E92" s="123"/>
      <c r="F92" s="123"/>
      <c r="G92" s="124"/>
      <c r="H92" s="3"/>
      <c r="I92" s="99" t="s">
        <v>171</v>
      </c>
      <c r="J92" s="100" t="s">
        <v>131</v>
      </c>
      <c r="K92" s="100" t="s">
        <v>131</v>
      </c>
      <c r="L92" s="100" t="s">
        <v>131</v>
      </c>
      <c r="M92" s="101" t="s">
        <v>131</v>
      </c>
      <c r="N92" s="38">
        <v>6</v>
      </c>
      <c r="O92" s="117"/>
    </row>
    <row r="93" spans="1:15" ht="15.95" customHeight="1" x14ac:dyDescent="0.25">
      <c r="A93" s="118" t="s">
        <v>132</v>
      </c>
      <c r="B93" s="119"/>
      <c r="C93" s="119"/>
      <c r="D93" s="119"/>
      <c r="E93" s="119"/>
      <c r="F93" s="119"/>
      <c r="G93" s="120"/>
      <c r="H93" s="37">
        <f>SUM(H87:H92)</f>
        <v>0</v>
      </c>
      <c r="I93" s="118" t="s">
        <v>133</v>
      </c>
      <c r="J93" s="119"/>
      <c r="K93" s="119"/>
      <c r="L93" s="119"/>
      <c r="M93" s="119"/>
      <c r="N93" s="119"/>
      <c r="O93" s="120"/>
    </row>
    <row r="94" spans="1:15" ht="15.95" customHeight="1" x14ac:dyDescent="0.25">
      <c r="A94" s="145" t="s">
        <v>24</v>
      </c>
      <c r="B94" s="145"/>
      <c r="C94" s="145"/>
      <c r="D94" s="145"/>
      <c r="E94" s="145"/>
      <c r="F94" s="145"/>
      <c r="G94" s="145"/>
      <c r="H94" s="7">
        <f>H86+H79+H72+H65+H93</f>
        <v>0</v>
      </c>
      <c r="I94" s="145" t="s">
        <v>27</v>
      </c>
      <c r="J94" s="145"/>
      <c r="K94" s="145"/>
      <c r="L94" s="145"/>
      <c r="M94" s="145"/>
      <c r="N94" s="145"/>
      <c r="O94" s="145"/>
    </row>
    <row r="95" spans="1:15" ht="8.1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</row>
    <row r="96" spans="1:15" ht="15.95" customHeight="1" x14ac:dyDescent="0.25">
      <c r="A96" s="39"/>
      <c r="B96" s="39"/>
      <c r="C96" s="39"/>
      <c r="D96" s="39"/>
      <c r="E96" s="39"/>
      <c r="F96" s="168" t="s">
        <v>177</v>
      </c>
      <c r="G96" s="169"/>
      <c r="H96" s="170" t="str">
        <f>IF(H7="","",H7)</f>
        <v/>
      </c>
      <c r="I96" s="171"/>
      <c r="J96" s="172"/>
      <c r="K96" s="39"/>
      <c r="L96" s="39"/>
      <c r="M96" s="39"/>
      <c r="N96" s="39"/>
      <c r="O96" s="39"/>
    </row>
    <row r="97" spans="1:15" ht="15.95" customHeight="1" x14ac:dyDescent="0.25">
      <c r="A97" s="39"/>
      <c r="B97" s="39"/>
      <c r="C97" s="39"/>
      <c r="D97" s="39"/>
      <c r="E97" s="39"/>
      <c r="F97" s="176" t="s">
        <v>176</v>
      </c>
      <c r="G97" s="177"/>
      <c r="H97" s="173"/>
      <c r="I97" s="174"/>
      <c r="J97" s="175"/>
      <c r="K97" s="39"/>
      <c r="L97" s="39"/>
      <c r="M97" s="39"/>
      <c r="N97" s="39"/>
      <c r="O97" s="39"/>
    </row>
    <row r="98" spans="1:15" ht="8.1" customHeight="1" x14ac:dyDescent="0.25">
      <c r="A98" s="39"/>
      <c r="B98" s="39"/>
      <c r="C98" s="39"/>
      <c r="D98" s="39"/>
      <c r="E98" s="39"/>
      <c r="F98" s="11"/>
      <c r="G98" s="11"/>
      <c r="H98" s="11"/>
      <c r="I98" s="11"/>
      <c r="J98" s="11"/>
      <c r="K98" s="39"/>
      <c r="L98" s="39"/>
      <c r="M98" s="39"/>
      <c r="N98" s="39"/>
      <c r="O98" s="39"/>
    </row>
    <row r="99" spans="1:15" ht="15.95" customHeight="1" x14ac:dyDescent="0.25">
      <c r="A99" s="39"/>
      <c r="B99" s="39"/>
      <c r="C99" s="39"/>
      <c r="D99" s="39"/>
      <c r="E99" s="39"/>
      <c r="F99" s="168" t="s">
        <v>116</v>
      </c>
      <c r="G99" s="169"/>
      <c r="H99" s="170" t="str">
        <f>IF(H10="","",H10)</f>
        <v/>
      </c>
      <c r="I99" s="171"/>
      <c r="J99" s="172"/>
      <c r="K99" s="39"/>
      <c r="L99" s="39"/>
      <c r="M99" s="39"/>
      <c r="N99" s="39"/>
      <c r="O99" s="39"/>
    </row>
    <row r="100" spans="1:15" ht="15.95" customHeight="1" x14ac:dyDescent="0.25">
      <c r="A100" s="39"/>
      <c r="B100" s="39"/>
      <c r="C100" s="39"/>
      <c r="D100" s="39"/>
      <c r="E100" s="39"/>
      <c r="F100" s="176" t="s">
        <v>117</v>
      </c>
      <c r="G100" s="177"/>
      <c r="H100" s="173"/>
      <c r="I100" s="174"/>
      <c r="J100" s="175"/>
      <c r="K100" s="39"/>
      <c r="L100" s="39"/>
      <c r="M100" s="39"/>
      <c r="N100" s="39"/>
      <c r="O100" s="39"/>
    </row>
    <row r="101" spans="1:15" ht="8.1" customHeight="1" x14ac:dyDescent="0.25">
      <c r="A101" s="39"/>
      <c r="B101" s="39"/>
      <c r="C101" s="39"/>
      <c r="D101" s="39"/>
      <c r="E101" s="39"/>
      <c r="F101" s="39"/>
      <c r="G101" s="39"/>
      <c r="H101" s="36"/>
      <c r="I101" s="36"/>
      <c r="J101" s="36"/>
      <c r="K101" s="39"/>
      <c r="L101" s="39"/>
      <c r="M101" s="39"/>
      <c r="N101" s="39"/>
      <c r="O101" s="39"/>
    </row>
    <row r="102" spans="1:15" ht="15.95" customHeight="1" x14ac:dyDescent="0.25">
      <c r="A102" s="238" t="s">
        <v>107</v>
      </c>
      <c r="B102" s="238"/>
      <c r="C102" s="238"/>
      <c r="D102" s="238"/>
      <c r="E102" s="238"/>
      <c r="F102" s="238"/>
      <c r="G102" s="238"/>
      <c r="H102" s="239" t="s">
        <v>108</v>
      </c>
      <c r="I102" s="239"/>
      <c r="J102" s="239"/>
      <c r="K102" s="239"/>
      <c r="L102" s="239"/>
      <c r="M102" s="239"/>
      <c r="N102" s="239"/>
      <c r="O102" s="239"/>
    </row>
    <row r="103" spans="1:15" ht="15.95" customHeight="1" x14ac:dyDescent="0.25">
      <c r="A103" s="238"/>
      <c r="B103" s="238"/>
      <c r="C103" s="238"/>
      <c r="D103" s="238"/>
      <c r="E103" s="238"/>
      <c r="F103" s="238"/>
      <c r="G103" s="238"/>
      <c r="H103" s="239"/>
      <c r="I103" s="239"/>
      <c r="J103" s="239"/>
      <c r="K103" s="239"/>
      <c r="L103" s="239"/>
      <c r="M103" s="239"/>
      <c r="N103" s="239"/>
      <c r="O103" s="239"/>
    </row>
    <row r="104" spans="1:15" ht="8.1" customHeight="1" x14ac:dyDescent="0.25">
      <c r="A104" s="9"/>
      <c r="B104" s="40"/>
      <c r="C104" s="40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ht="15.95" customHeight="1" x14ac:dyDescent="0.25">
      <c r="A105" s="9"/>
      <c r="B105" s="41"/>
      <c r="C105" s="41"/>
      <c r="D105" s="9"/>
      <c r="E105" s="9"/>
      <c r="F105" s="9"/>
      <c r="G105" s="9"/>
      <c r="H105" s="9"/>
      <c r="I105" s="9"/>
      <c r="J105" s="9"/>
      <c r="K105" s="9"/>
      <c r="L105" s="181" t="s">
        <v>71</v>
      </c>
      <c r="M105" s="181"/>
      <c r="N105" s="181"/>
      <c r="O105" s="181"/>
    </row>
    <row r="106" spans="1:15" ht="15.95" customHeight="1" x14ac:dyDescent="0.25">
      <c r="A106" s="210"/>
      <c r="B106" s="211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2"/>
    </row>
    <row r="107" spans="1:15" ht="15.95" customHeight="1" x14ac:dyDescent="0.25">
      <c r="A107" s="213"/>
      <c r="B107" s="214"/>
      <c r="C107" s="214"/>
      <c r="D107" s="214"/>
      <c r="E107" s="214"/>
      <c r="F107" s="214"/>
      <c r="G107" s="214"/>
      <c r="H107" s="214"/>
      <c r="I107" s="214"/>
      <c r="J107" s="214"/>
      <c r="K107" s="214"/>
      <c r="L107" s="214"/>
      <c r="M107" s="214"/>
      <c r="N107" s="214"/>
      <c r="O107" s="215"/>
    </row>
    <row r="108" spans="1:15" ht="15.95" customHeight="1" x14ac:dyDescent="0.25">
      <c r="A108" s="213"/>
      <c r="B108" s="214"/>
      <c r="C108" s="214"/>
      <c r="D108" s="214"/>
      <c r="E108" s="214"/>
      <c r="F108" s="214"/>
      <c r="G108" s="214"/>
      <c r="H108" s="214"/>
      <c r="I108" s="214"/>
      <c r="J108" s="214"/>
      <c r="K108" s="214"/>
      <c r="L108" s="214"/>
      <c r="M108" s="214"/>
      <c r="N108" s="214"/>
      <c r="O108" s="215"/>
    </row>
    <row r="109" spans="1:15" ht="15.95" customHeight="1" x14ac:dyDescent="0.25">
      <c r="A109" s="213"/>
      <c r="B109" s="214"/>
      <c r="C109" s="214"/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5"/>
    </row>
    <row r="110" spans="1:15" ht="15.95" customHeight="1" x14ac:dyDescent="0.25">
      <c r="A110" s="213"/>
      <c r="B110" s="214"/>
      <c r="C110" s="214"/>
      <c r="D110" s="214"/>
      <c r="E110" s="214"/>
      <c r="F110" s="214"/>
      <c r="G110" s="214"/>
      <c r="H110" s="214"/>
      <c r="I110" s="214"/>
      <c r="J110" s="214"/>
      <c r="K110" s="214"/>
      <c r="L110" s="214"/>
      <c r="M110" s="214"/>
      <c r="N110" s="214"/>
      <c r="O110" s="215"/>
    </row>
    <row r="111" spans="1:15" ht="15.95" customHeight="1" x14ac:dyDescent="0.25">
      <c r="A111" s="213"/>
      <c r="B111" s="214"/>
      <c r="C111" s="214"/>
      <c r="D111" s="214"/>
      <c r="E111" s="214"/>
      <c r="F111" s="214"/>
      <c r="G111" s="214"/>
      <c r="H111" s="214"/>
      <c r="I111" s="214"/>
      <c r="J111" s="214"/>
      <c r="K111" s="214"/>
      <c r="L111" s="214"/>
      <c r="M111" s="214"/>
      <c r="N111" s="214"/>
      <c r="O111" s="215"/>
    </row>
    <row r="112" spans="1:15" ht="15.95" customHeight="1" x14ac:dyDescent="0.25">
      <c r="A112" s="213"/>
      <c r="B112" s="214"/>
      <c r="C112" s="214"/>
      <c r="D112" s="214"/>
      <c r="E112" s="214"/>
      <c r="F112" s="214"/>
      <c r="G112" s="214"/>
      <c r="H112" s="214"/>
      <c r="I112" s="214"/>
      <c r="J112" s="214"/>
      <c r="K112" s="214"/>
      <c r="L112" s="214"/>
      <c r="M112" s="214"/>
      <c r="N112" s="214"/>
      <c r="O112" s="215"/>
    </row>
    <row r="113" spans="1:15" ht="15.95" customHeight="1" x14ac:dyDescent="0.25">
      <c r="A113" s="216"/>
      <c r="B113" s="217"/>
      <c r="C113" s="217"/>
      <c r="D113" s="217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8"/>
    </row>
    <row r="114" spans="1:15" ht="15.95" customHeight="1" x14ac:dyDescent="0.25">
      <c r="A114" s="9"/>
      <c r="B114" s="9"/>
      <c r="C114" s="9"/>
      <c r="D114" s="9"/>
      <c r="E114" s="42"/>
      <c r="F114" s="9"/>
      <c r="G114" s="9"/>
      <c r="H114" s="9"/>
      <c r="I114" s="9"/>
      <c r="J114" s="9"/>
      <c r="K114" s="9"/>
      <c r="L114" s="43" t="s">
        <v>109</v>
      </c>
      <c r="M114" s="146"/>
      <c r="N114" s="147"/>
      <c r="O114" s="148"/>
    </row>
    <row r="115" spans="1:15" ht="8.1" customHeight="1" x14ac:dyDescent="0.25">
      <c r="A115" s="9"/>
      <c r="B115" s="42"/>
      <c r="C115" s="42"/>
      <c r="D115" s="42"/>
      <c r="E115" s="42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5" ht="15.95" customHeight="1" x14ac:dyDescent="0.25">
      <c r="A116" s="240" t="s">
        <v>110</v>
      </c>
      <c r="B116" s="240"/>
      <c r="C116" s="240"/>
      <c r="D116" s="240"/>
      <c r="E116" s="240"/>
      <c r="F116" s="240"/>
      <c r="G116" s="240"/>
      <c r="H116" s="240"/>
      <c r="I116" s="241" t="s">
        <v>111</v>
      </c>
      <c r="J116" s="241"/>
      <c r="K116" s="241"/>
      <c r="L116" s="241"/>
      <c r="M116" s="241"/>
      <c r="N116" s="241"/>
      <c r="O116" s="241"/>
    </row>
    <row r="117" spans="1:15" ht="8.1" customHeight="1" x14ac:dyDescent="0.25">
      <c r="A117" s="9"/>
      <c r="B117" s="40"/>
      <c r="C117" s="4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 ht="15.95" customHeight="1" x14ac:dyDescent="0.25">
      <c r="A118" s="9"/>
      <c r="B118" s="41"/>
      <c r="C118" s="41"/>
      <c r="D118" s="9"/>
      <c r="E118" s="9"/>
      <c r="F118" s="9"/>
      <c r="G118" s="9"/>
      <c r="H118" s="9"/>
      <c r="I118" s="9"/>
      <c r="J118" s="9"/>
      <c r="K118" s="9"/>
      <c r="L118" s="181" t="s">
        <v>72</v>
      </c>
      <c r="M118" s="181"/>
      <c r="N118" s="181"/>
      <c r="O118" s="181"/>
    </row>
    <row r="119" spans="1:15" ht="15.95" customHeight="1" x14ac:dyDescent="0.25">
      <c r="A119" s="210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2"/>
    </row>
    <row r="120" spans="1:15" ht="15.95" customHeight="1" x14ac:dyDescent="0.25">
      <c r="A120" s="213"/>
      <c r="B120" s="214"/>
      <c r="C120" s="214"/>
      <c r="D120" s="214"/>
      <c r="E120" s="214"/>
      <c r="F120" s="214"/>
      <c r="G120" s="214"/>
      <c r="H120" s="214"/>
      <c r="I120" s="214"/>
      <c r="J120" s="214"/>
      <c r="K120" s="214"/>
      <c r="L120" s="214"/>
      <c r="M120" s="214"/>
      <c r="N120" s="214"/>
      <c r="O120" s="215"/>
    </row>
    <row r="121" spans="1:15" ht="15.95" customHeight="1" x14ac:dyDescent="0.25">
      <c r="A121" s="213"/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5"/>
    </row>
    <row r="122" spans="1:15" ht="15.95" customHeight="1" x14ac:dyDescent="0.25">
      <c r="A122" s="213"/>
      <c r="B122" s="214"/>
      <c r="C122" s="214"/>
      <c r="D122" s="214"/>
      <c r="E122" s="214"/>
      <c r="F122" s="214"/>
      <c r="G122" s="214"/>
      <c r="H122" s="214"/>
      <c r="I122" s="214"/>
      <c r="J122" s="214"/>
      <c r="K122" s="214"/>
      <c r="L122" s="214"/>
      <c r="M122" s="214"/>
      <c r="N122" s="214"/>
      <c r="O122" s="215"/>
    </row>
    <row r="123" spans="1:15" ht="15.95" customHeight="1" x14ac:dyDescent="0.25">
      <c r="A123" s="216"/>
      <c r="B123" s="217"/>
      <c r="C123" s="217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8"/>
    </row>
    <row r="124" spans="1:15" ht="15.95" customHeight="1" x14ac:dyDescent="0.25">
      <c r="A124" s="9"/>
      <c r="B124" s="9"/>
      <c r="C124" s="9"/>
      <c r="D124" s="9"/>
      <c r="E124" s="42"/>
      <c r="F124" s="9"/>
      <c r="G124" s="9"/>
      <c r="H124" s="9"/>
      <c r="I124" s="9"/>
      <c r="J124" s="9"/>
      <c r="K124" s="9"/>
      <c r="L124" s="43" t="s">
        <v>109</v>
      </c>
      <c r="M124" s="244"/>
      <c r="N124" s="245"/>
      <c r="O124" s="246"/>
    </row>
    <row r="125" spans="1:15" ht="8.1" customHeight="1" x14ac:dyDescent="0.25">
      <c r="A125" s="9"/>
      <c r="B125" s="9"/>
      <c r="C125" s="9"/>
      <c r="D125" s="9"/>
      <c r="E125" s="42"/>
      <c r="F125" s="9"/>
      <c r="G125" s="9"/>
      <c r="H125" s="9"/>
      <c r="I125" s="9"/>
      <c r="J125" s="9"/>
      <c r="K125" s="9"/>
      <c r="L125" s="44"/>
      <c r="M125" s="44"/>
      <c r="N125" s="45"/>
      <c r="O125" s="45"/>
    </row>
    <row r="126" spans="1:15" ht="32.1" customHeight="1" x14ac:dyDescent="0.25">
      <c r="A126" s="151" t="s">
        <v>69</v>
      </c>
      <c r="B126" s="152"/>
      <c r="C126" s="152"/>
      <c r="D126" s="152"/>
      <c r="E126" s="152"/>
      <c r="F126" s="152"/>
      <c r="G126" s="153"/>
      <c r="H126" s="37" t="s">
        <v>102</v>
      </c>
      <c r="I126" s="121" t="s">
        <v>5</v>
      </c>
      <c r="J126" s="121"/>
      <c r="K126" s="121"/>
      <c r="L126" s="121"/>
      <c r="M126" s="121"/>
      <c r="N126" s="121"/>
      <c r="O126" s="121"/>
    </row>
    <row r="127" spans="1:15" ht="15.95" customHeight="1" x14ac:dyDescent="0.25">
      <c r="A127" s="19">
        <v>1</v>
      </c>
      <c r="B127" s="109" t="s">
        <v>24</v>
      </c>
      <c r="C127" s="110"/>
      <c r="D127" s="110"/>
      <c r="E127" s="110"/>
      <c r="F127" s="110"/>
      <c r="G127" s="111"/>
      <c r="H127" s="4">
        <f>H94</f>
        <v>0</v>
      </c>
      <c r="I127" s="243" t="s">
        <v>27</v>
      </c>
      <c r="J127" s="243"/>
      <c r="K127" s="243"/>
      <c r="L127" s="243"/>
      <c r="M127" s="243"/>
      <c r="N127" s="243"/>
      <c r="O127" s="19">
        <v>1</v>
      </c>
    </row>
    <row r="128" spans="1:15" ht="15.95" customHeight="1" x14ac:dyDescent="0.25">
      <c r="A128" s="19">
        <v>2</v>
      </c>
      <c r="B128" s="109" t="s">
        <v>73</v>
      </c>
      <c r="C128" s="110"/>
      <c r="D128" s="110"/>
      <c r="E128" s="110"/>
      <c r="F128" s="110"/>
      <c r="G128" s="111"/>
      <c r="H128" s="4">
        <f>H32+H40+H45+M124+M114</f>
        <v>0</v>
      </c>
      <c r="I128" s="242" t="s">
        <v>10</v>
      </c>
      <c r="J128" s="242"/>
      <c r="K128" s="242"/>
      <c r="L128" s="242"/>
      <c r="M128" s="242"/>
      <c r="N128" s="242"/>
      <c r="O128" s="19">
        <v>2</v>
      </c>
    </row>
    <row r="129" spans="1:22" ht="32.1" customHeight="1" x14ac:dyDescent="0.25">
      <c r="A129" s="19">
        <v>3</v>
      </c>
      <c r="B129" s="109" t="s">
        <v>8</v>
      </c>
      <c r="C129" s="110"/>
      <c r="D129" s="110"/>
      <c r="E129" s="110"/>
      <c r="F129" s="110"/>
      <c r="G129" s="111"/>
      <c r="H129" s="4">
        <f>M114</f>
        <v>0</v>
      </c>
      <c r="I129" s="242" t="s">
        <v>9</v>
      </c>
      <c r="J129" s="242"/>
      <c r="K129" s="242"/>
      <c r="L129" s="242"/>
      <c r="M129" s="242"/>
      <c r="N129" s="242"/>
      <c r="O129" s="19">
        <v>3</v>
      </c>
    </row>
    <row r="130" spans="1:22" ht="32.1" customHeight="1" x14ac:dyDescent="0.25">
      <c r="A130" s="19">
        <v>4</v>
      </c>
      <c r="B130" s="109" t="s">
        <v>121</v>
      </c>
      <c r="C130" s="110"/>
      <c r="D130" s="110"/>
      <c r="E130" s="110"/>
      <c r="F130" s="110"/>
      <c r="G130" s="111"/>
      <c r="H130" s="4">
        <f>M124</f>
        <v>0</v>
      </c>
      <c r="I130" s="154" t="s">
        <v>13</v>
      </c>
      <c r="J130" s="155"/>
      <c r="K130" s="155"/>
      <c r="L130" s="155"/>
      <c r="M130" s="155"/>
      <c r="N130" s="156"/>
      <c r="O130" s="19">
        <v>4</v>
      </c>
    </row>
    <row r="131" spans="1:22" ht="15.95" customHeight="1" x14ac:dyDescent="0.25">
      <c r="A131" s="160" t="s">
        <v>76</v>
      </c>
      <c r="B131" s="161"/>
      <c r="C131" s="161"/>
      <c r="D131" s="161"/>
      <c r="E131" s="161"/>
      <c r="F131" s="161"/>
      <c r="G131" s="162"/>
      <c r="H131" s="7">
        <f>SUM(H127:H130)</f>
        <v>0</v>
      </c>
      <c r="I131" s="163" t="s">
        <v>77</v>
      </c>
      <c r="J131" s="164"/>
      <c r="K131" s="164"/>
      <c r="L131" s="164"/>
      <c r="M131" s="164"/>
      <c r="N131" s="164"/>
      <c r="O131" s="165"/>
    </row>
    <row r="132" spans="1:22" ht="8.1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46"/>
      <c r="K132" s="46"/>
      <c r="L132" s="46"/>
      <c r="M132" s="46"/>
      <c r="N132" s="46"/>
      <c r="O132" s="46"/>
    </row>
    <row r="133" spans="1:22" ht="21.75" customHeight="1" x14ac:dyDescent="0.25">
      <c r="A133" s="104" t="s">
        <v>175</v>
      </c>
      <c r="B133" s="104"/>
      <c r="C133" s="104"/>
      <c r="D133" s="104"/>
      <c r="E133" s="104"/>
      <c r="F133" s="104"/>
      <c r="G133" s="104"/>
      <c r="H133" s="104"/>
      <c r="I133" s="105" t="s">
        <v>178</v>
      </c>
      <c r="J133" s="105"/>
      <c r="K133" s="105"/>
      <c r="L133" s="105"/>
      <c r="M133" s="105"/>
      <c r="N133" s="105"/>
      <c r="O133" s="105"/>
    </row>
    <row r="134" spans="1:22" ht="21.75" customHeight="1" x14ac:dyDescent="0.25">
      <c r="A134" s="104"/>
      <c r="B134" s="104"/>
      <c r="C134" s="104"/>
      <c r="D134" s="104"/>
      <c r="E134" s="104"/>
      <c r="F134" s="104"/>
      <c r="G134" s="104"/>
      <c r="H134" s="104"/>
      <c r="I134" s="105"/>
      <c r="J134" s="105"/>
      <c r="K134" s="105"/>
      <c r="L134" s="105"/>
      <c r="M134" s="105"/>
      <c r="N134" s="105"/>
      <c r="O134" s="105"/>
    </row>
    <row r="135" spans="1:22" ht="8.1" customHeight="1" x14ac:dyDescent="0.25">
      <c r="A135" s="9"/>
      <c r="B135" s="9"/>
      <c r="C135" s="9"/>
      <c r="D135" s="47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1:22" x14ac:dyDescent="0.25">
      <c r="A136" s="9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9"/>
    </row>
    <row r="137" spans="1:22" ht="1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1:22" ht="15" customHeight="1" x14ac:dyDescent="0.25">
      <c r="A138" s="9"/>
      <c r="B138" s="9"/>
      <c r="C138" s="9"/>
      <c r="D138" s="4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22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1:22" ht="1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1:22" ht="21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1:22" ht="8.1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1:22" ht="15.95" customHeight="1" x14ac:dyDescent="0.25">
      <c r="A143" s="9"/>
      <c r="B143" s="9"/>
      <c r="C143" s="9"/>
      <c r="D143" s="219" t="s">
        <v>70</v>
      </c>
      <c r="E143" s="219"/>
      <c r="F143" s="220"/>
      <c r="G143" s="132">
        <f>(V143+V144+V145+H128/5)/(2.4+1/5)</f>
        <v>0</v>
      </c>
      <c r="H143" s="133"/>
      <c r="I143" s="134"/>
      <c r="J143" s="9"/>
      <c r="M143" s="9"/>
      <c r="N143" s="9"/>
      <c r="O143" s="9"/>
      <c r="U143" s="9" t="s">
        <v>118</v>
      </c>
      <c r="V143" s="86">
        <f>(H59+H66+H73+H80+H87)*1</f>
        <v>0</v>
      </c>
    </row>
    <row r="144" spans="1:22" ht="28.5" customHeight="1" x14ac:dyDescent="0.25">
      <c r="A144" s="9"/>
      <c r="B144" s="49"/>
      <c r="C144" s="49"/>
      <c r="D144" s="219"/>
      <c r="E144" s="219"/>
      <c r="F144" s="220"/>
      <c r="G144" s="135"/>
      <c r="H144" s="136"/>
      <c r="I144" s="137"/>
      <c r="J144" s="9"/>
      <c r="M144" s="9"/>
      <c r="N144" s="9"/>
      <c r="O144" s="9"/>
      <c r="U144" s="9" t="s">
        <v>119</v>
      </c>
      <c r="V144" s="86">
        <f>(H60+H67+H74+H81+H88)*0.8</f>
        <v>0</v>
      </c>
    </row>
    <row r="145" spans="1:22" ht="18" customHeight="1" x14ac:dyDescent="0.25">
      <c r="A145" s="9"/>
      <c r="B145" s="50"/>
      <c r="C145" s="50"/>
      <c r="D145" s="219"/>
      <c r="E145" s="219"/>
      <c r="F145" s="220"/>
      <c r="G145" s="138"/>
      <c r="H145" s="139"/>
      <c r="I145" s="140"/>
      <c r="J145" s="9"/>
      <c r="M145" s="9"/>
      <c r="N145" s="9"/>
      <c r="O145" s="9"/>
      <c r="U145" s="9" t="s">
        <v>120</v>
      </c>
      <c r="V145" s="86">
        <f>(H61+H68+H75+H82+H89)*0.6</f>
        <v>0</v>
      </c>
    </row>
    <row r="146" spans="1:22" ht="15.95" customHeight="1" x14ac:dyDescent="0.25">
      <c r="A146" s="9"/>
      <c r="B146" s="50"/>
      <c r="C146" s="50"/>
      <c r="D146" s="51"/>
      <c r="E146" s="51"/>
      <c r="F146" s="52"/>
      <c r="G146" s="52"/>
      <c r="H146" s="52"/>
      <c r="I146" s="52"/>
      <c r="J146" s="52"/>
      <c r="K146" s="9"/>
      <c r="L146" s="9"/>
      <c r="M146" s="9"/>
      <c r="N146" s="9"/>
      <c r="O146" s="9"/>
    </row>
    <row r="147" spans="1:22" ht="8.1" customHeight="1" x14ac:dyDescent="0.25">
      <c r="A147" s="9"/>
      <c r="B147" s="50"/>
      <c r="C147" s="50"/>
      <c r="D147" s="51"/>
      <c r="E147" s="51"/>
      <c r="F147" s="51"/>
      <c r="G147" s="51"/>
      <c r="H147" s="51"/>
      <c r="I147" s="51"/>
      <c r="J147" s="51"/>
      <c r="K147" s="51"/>
      <c r="L147" s="9"/>
      <c r="M147" s="9"/>
      <c r="N147" s="9"/>
      <c r="O147" s="9"/>
    </row>
    <row r="148" spans="1:22" ht="15.95" customHeight="1" x14ac:dyDescent="0.25">
      <c r="A148" s="9"/>
      <c r="B148" s="9"/>
      <c r="C148" s="9"/>
      <c r="D148" s="9"/>
      <c r="E148" s="9"/>
      <c r="F148" s="168" t="s">
        <v>177</v>
      </c>
      <c r="G148" s="169"/>
      <c r="H148" s="170" t="str">
        <f>IF(H7="","",H7)</f>
        <v/>
      </c>
      <c r="I148" s="171"/>
      <c r="J148" s="172"/>
      <c r="K148" s="9"/>
      <c r="L148" s="9"/>
      <c r="M148" s="9"/>
      <c r="N148" s="9"/>
      <c r="O148" s="9"/>
    </row>
    <row r="149" spans="1:22" ht="15.95" customHeight="1" x14ac:dyDescent="0.25">
      <c r="A149" s="9"/>
      <c r="B149" s="9"/>
      <c r="C149" s="9"/>
      <c r="D149" s="9"/>
      <c r="E149" s="9"/>
      <c r="F149" s="176" t="s">
        <v>176</v>
      </c>
      <c r="G149" s="177"/>
      <c r="H149" s="173"/>
      <c r="I149" s="174"/>
      <c r="J149" s="175"/>
      <c r="K149" s="9"/>
      <c r="L149" s="9"/>
      <c r="M149" s="9"/>
      <c r="N149" s="9"/>
      <c r="O149" s="9"/>
    </row>
    <row r="150" spans="1:22" ht="8.1" customHeight="1" x14ac:dyDescent="0.25">
      <c r="A150" s="9"/>
      <c r="B150" s="9"/>
      <c r="C150" s="9"/>
      <c r="D150" s="9"/>
      <c r="E150" s="9"/>
      <c r="F150" s="11"/>
      <c r="G150" s="11"/>
      <c r="H150" s="11"/>
      <c r="I150" s="11"/>
      <c r="J150" s="11"/>
      <c r="K150" s="9"/>
      <c r="L150" s="9"/>
      <c r="M150" s="9"/>
      <c r="N150" s="9"/>
      <c r="O150" s="9"/>
    </row>
    <row r="151" spans="1:22" ht="15.95" customHeight="1" x14ac:dyDescent="0.25">
      <c r="A151" s="9"/>
      <c r="B151" s="9"/>
      <c r="C151" s="9"/>
      <c r="D151" s="9"/>
      <c r="E151" s="9"/>
      <c r="F151" s="168" t="s">
        <v>116</v>
      </c>
      <c r="G151" s="169"/>
      <c r="H151" s="170" t="str">
        <f>IF(H10="","",H10)</f>
        <v/>
      </c>
      <c r="I151" s="171"/>
      <c r="J151" s="172"/>
      <c r="K151" s="9"/>
      <c r="L151" s="9"/>
      <c r="M151" s="9"/>
      <c r="N151" s="9"/>
      <c r="O151" s="9"/>
    </row>
    <row r="152" spans="1:22" ht="15.95" customHeight="1" x14ac:dyDescent="0.25">
      <c r="A152" s="9"/>
      <c r="B152" s="9"/>
      <c r="C152" s="9"/>
      <c r="D152" s="9"/>
      <c r="E152" s="9"/>
      <c r="F152" s="176" t="s">
        <v>117</v>
      </c>
      <c r="G152" s="177"/>
      <c r="H152" s="173"/>
      <c r="I152" s="174"/>
      <c r="J152" s="175"/>
      <c r="K152" s="9"/>
      <c r="L152" s="9"/>
      <c r="M152" s="9"/>
      <c r="N152" s="9"/>
      <c r="O152" s="9"/>
    </row>
    <row r="153" spans="1:22" ht="8.1" customHeight="1" x14ac:dyDescent="0.25">
      <c r="A153" s="9"/>
      <c r="B153" s="9"/>
      <c r="C153" s="9"/>
      <c r="D153" s="9"/>
      <c r="E153" s="9"/>
      <c r="F153" s="53"/>
      <c r="G153" s="54"/>
      <c r="H153" s="36"/>
      <c r="I153" s="36"/>
      <c r="J153" s="36"/>
      <c r="K153" s="9"/>
      <c r="L153" s="9"/>
      <c r="M153" s="9"/>
      <c r="N153" s="9"/>
      <c r="O153" s="9"/>
    </row>
    <row r="154" spans="1:22" ht="32.1" customHeight="1" x14ac:dyDescent="0.25">
      <c r="A154" s="9"/>
      <c r="B154" s="55" t="s">
        <v>14</v>
      </c>
      <c r="C154" s="55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5" t="s">
        <v>98</v>
      </c>
      <c r="O154" s="9"/>
    </row>
    <row r="155" spans="1:22" ht="32.1" customHeight="1" x14ac:dyDescent="0.25">
      <c r="A155" s="9"/>
      <c r="B155" s="166" t="s">
        <v>112</v>
      </c>
      <c r="C155" s="166"/>
      <c r="D155" s="166"/>
      <c r="E155" s="166"/>
      <c r="F155" s="166"/>
      <c r="G155" s="166"/>
      <c r="H155" s="237" t="s">
        <v>123</v>
      </c>
      <c r="I155" s="237"/>
      <c r="J155" s="237"/>
      <c r="K155" s="237"/>
      <c r="L155" s="237"/>
      <c r="M155" s="237"/>
      <c r="N155" s="237"/>
      <c r="O155" s="9"/>
    </row>
    <row r="156" spans="1:22" ht="32.1" customHeight="1" x14ac:dyDescent="0.25">
      <c r="A156" s="9"/>
      <c r="B156" s="166"/>
      <c r="C156" s="166"/>
      <c r="D156" s="166"/>
      <c r="E156" s="166"/>
      <c r="F156" s="166"/>
      <c r="G156" s="166"/>
      <c r="H156" s="237"/>
      <c r="I156" s="237"/>
      <c r="J156" s="237"/>
      <c r="K156" s="237"/>
      <c r="L156" s="237"/>
      <c r="M156" s="237"/>
      <c r="N156" s="237"/>
      <c r="O156" s="9"/>
    </row>
    <row r="157" spans="1:22" ht="8.1" customHeight="1" x14ac:dyDescent="0.25">
      <c r="A157" s="9"/>
      <c r="B157" s="57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9"/>
      <c r="N157" s="60"/>
      <c r="O157" s="9"/>
    </row>
    <row r="158" spans="1:22" ht="15.95" customHeight="1" x14ac:dyDescent="0.25">
      <c r="A158" s="9"/>
      <c r="B158" s="178" t="s">
        <v>94</v>
      </c>
      <c r="C158" s="179"/>
      <c r="D158" s="179"/>
      <c r="E158" s="179"/>
      <c r="F158" s="179"/>
      <c r="G158" s="180"/>
      <c r="H158" s="178" t="s">
        <v>95</v>
      </c>
      <c r="I158" s="179"/>
      <c r="J158" s="179"/>
      <c r="K158" s="179"/>
      <c r="L158" s="179"/>
      <c r="M158" s="179"/>
      <c r="N158" s="180"/>
      <c r="O158" s="9"/>
    </row>
    <row r="159" spans="1:22" ht="32.1" customHeight="1" x14ac:dyDescent="0.25">
      <c r="A159" s="9"/>
      <c r="B159" s="157"/>
      <c r="C159" s="158"/>
      <c r="D159" s="158"/>
      <c r="E159" s="158"/>
      <c r="F159" s="158"/>
      <c r="G159" s="159"/>
      <c r="H159" s="157"/>
      <c r="I159" s="158"/>
      <c r="J159" s="158"/>
      <c r="K159" s="158"/>
      <c r="L159" s="158"/>
      <c r="M159" s="158"/>
      <c r="N159" s="159"/>
      <c r="O159" s="9"/>
    </row>
    <row r="160" spans="1:22" ht="32.1" customHeight="1" x14ac:dyDescent="0.25">
      <c r="A160" s="9"/>
      <c r="B160" s="157"/>
      <c r="C160" s="158"/>
      <c r="D160" s="158"/>
      <c r="E160" s="158"/>
      <c r="F160" s="158"/>
      <c r="G160" s="159"/>
      <c r="H160" s="157"/>
      <c r="I160" s="158"/>
      <c r="J160" s="158"/>
      <c r="K160" s="158"/>
      <c r="L160" s="158"/>
      <c r="M160" s="158"/>
      <c r="N160" s="159"/>
      <c r="O160" s="9"/>
    </row>
    <row r="161" spans="1:15" ht="32.1" customHeight="1" x14ac:dyDescent="0.25">
      <c r="A161" s="9"/>
      <c r="B161" s="157"/>
      <c r="C161" s="158"/>
      <c r="D161" s="158"/>
      <c r="E161" s="158"/>
      <c r="F161" s="158"/>
      <c r="G161" s="159"/>
      <c r="H161" s="157"/>
      <c r="I161" s="158"/>
      <c r="J161" s="158"/>
      <c r="K161" s="158"/>
      <c r="L161" s="158"/>
      <c r="M161" s="158"/>
      <c r="N161" s="159"/>
      <c r="O161" s="9"/>
    </row>
    <row r="162" spans="1:15" ht="32.1" customHeight="1" x14ac:dyDescent="0.25">
      <c r="A162" s="9"/>
      <c r="B162" s="157"/>
      <c r="C162" s="158"/>
      <c r="D162" s="158"/>
      <c r="E162" s="158"/>
      <c r="F162" s="158"/>
      <c r="G162" s="159"/>
      <c r="H162" s="157"/>
      <c r="I162" s="158"/>
      <c r="J162" s="158"/>
      <c r="K162" s="158"/>
      <c r="L162" s="158"/>
      <c r="M162" s="158"/>
      <c r="N162" s="159"/>
      <c r="O162" s="9"/>
    </row>
    <row r="163" spans="1:15" ht="32.1" customHeight="1" x14ac:dyDescent="0.25">
      <c r="A163" s="9"/>
      <c r="B163" s="157"/>
      <c r="C163" s="158"/>
      <c r="D163" s="158"/>
      <c r="E163" s="158"/>
      <c r="F163" s="158"/>
      <c r="G163" s="159"/>
      <c r="H163" s="157"/>
      <c r="I163" s="158"/>
      <c r="J163" s="158"/>
      <c r="K163" s="158"/>
      <c r="L163" s="158"/>
      <c r="M163" s="158"/>
      <c r="N163" s="159"/>
      <c r="O163" s="9"/>
    </row>
    <row r="164" spans="1:15" ht="8.1" customHeight="1" x14ac:dyDescent="0.25">
      <c r="A164" s="9"/>
      <c r="B164" s="61"/>
      <c r="C164" s="61"/>
      <c r="D164" s="61"/>
      <c r="E164" s="61"/>
      <c r="F164" s="61"/>
      <c r="G164" s="61"/>
      <c r="H164" s="6"/>
      <c r="I164" s="6"/>
      <c r="J164" s="6"/>
      <c r="K164" s="6"/>
      <c r="L164" s="6"/>
      <c r="M164" s="6"/>
      <c r="N164" s="6"/>
      <c r="O164" s="9"/>
    </row>
    <row r="165" spans="1:15" ht="15.95" customHeight="1" x14ac:dyDescent="0.25">
      <c r="A165" s="9"/>
      <c r="B165" s="14" t="s">
        <v>3</v>
      </c>
      <c r="C165" s="14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14" t="s">
        <v>96</v>
      </c>
      <c r="O165" s="9"/>
    </row>
    <row r="166" spans="1:15" ht="8.1" customHeight="1" x14ac:dyDescent="0.25">
      <c r="A166" s="9"/>
      <c r="B166" s="14"/>
      <c r="C166" s="14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14"/>
      <c r="O166" s="9"/>
    </row>
    <row r="167" spans="1:15" ht="15.95" customHeight="1" x14ac:dyDescent="0.25">
      <c r="A167" s="9"/>
      <c r="B167" s="185"/>
      <c r="C167" s="186"/>
      <c r="D167" s="186"/>
      <c r="E167" s="186"/>
      <c r="F167" s="186"/>
      <c r="G167" s="186"/>
      <c r="H167" s="186"/>
      <c r="I167" s="186"/>
      <c r="J167" s="186"/>
      <c r="K167" s="186"/>
      <c r="L167" s="186"/>
      <c r="M167" s="186"/>
      <c r="N167" s="187"/>
      <c r="O167" s="9"/>
    </row>
    <row r="168" spans="1:15" ht="15.95" customHeight="1" x14ac:dyDescent="0.25">
      <c r="A168" s="9"/>
      <c r="B168" s="188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90"/>
      <c r="O168" s="9"/>
    </row>
    <row r="169" spans="1:15" ht="15.95" customHeight="1" x14ac:dyDescent="0.25">
      <c r="A169" s="9"/>
      <c r="B169" s="188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90"/>
      <c r="O169" s="9"/>
    </row>
    <row r="170" spans="1:15" ht="15.95" customHeight="1" x14ac:dyDescent="0.25">
      <c r="A170" s="9"/>
      <c r="B170" s="188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90"/>
      <c r="O170" s="9"/>
    </row>
    <row r="171" spans="1:15" ht="15.95" customHeight="1" x14ac:dyDescent="0.25">
      <c r="A171" s="9"/>
      <c r="B171" s="188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90"/>
      <c r="O171" s="9"/>
    </row>
    <row r="172" spans="1:15" ht="15.95" customHeight="1" x14ac:dyDescent="0.25">
      <c r="A172" s="9"/>
      <c r="B172" s="188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90"/>
      <c r="O172" s="9"/>
    </row>
    <row r="173" spans="1:15" ht="15.95" customHeight="1" x14ac:dyDescent="0.25">
      <c r="A173" s="9"/>
      <c r="B173" s="188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90"/>
      <c r="O173" s="9"/>
    </row>
    <row r="174" spans="1:15" ht="15.95" customHeight="1" x14ac:dyDescent="0.25">
      <c r="A174" s="9"/>
      <c r="B174" s="188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90"/>
      <c r="O174" s="9"/>
    </row>
    <row r="175" spans="1:15" ht="15.95" customHeight="1" x14ac:dyDescent="0.25">
      <c r="A175" s="9"/>
      <c r="B175" s="188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90"/>
      <c r="O175" s="9"/>
    </row>
    <row r="176" spans="1:15" ht="15.95" customHeight="1" x14ac:dyDescent="0.25">
      <c r="A176" s="9"/>
      <c r="B176" s="188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90"/>
      <c r="O176" s="9"/>
    </row>
    <row r="177" spans="1:15" ht="15.95" customHeight="1" x14ac:dyDescent="0.25">
      <c r="A177" s="9"/>
      <c r="B177" s="188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90"/>
      <c r="O177" s="9"/>
    </row>
    <row r="178" spans="1:15" ht="15.95" customHeight="1" x14ac:dyDescent="0.25">
      <c r="A178" s="9"/>
      <c r="B178" s="188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90"/>
      <c r="O178" s="9"/>
    </row>
    <row r="179" spans="1:15" ht="15.95" customHeight="1" x14ac:dyDescent="0.25">
      <c r="A179" s="9"/>
      <c r="B179" s="191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3"/>
      <c r="O179" s="9"/>
    </row>
    <row r="180" spans="1:15" ht="8.1" customHeight="1" x14ac:dyDescent="0.25">
      <c r="A180" s="9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9"/>
    </row>
    <row r="181" spans="1:15" s="5" customFormat="1" ht="32.1" customHeight="1" x14ac:dyDescent="0.25">
      <c r="A181" s="56"/>
      <c r="B181" s="166" t="s">
        <v>4</v>
      </c>
      <c r="C181" s="166"/>
      <c r="D181" s="166"/>
      <c r="E181" s="166"/>
      <c r="F181" s="166"/>
      <c r="G181" s="166"/>
      <c r="H181" s="166"/>
      <c r="I181" s="167" t="s">
        <v>97</v>
      </c>
      <c r="J181" s="167"/>
      <c r="K181" s="167"/>
      <c r="L181" s="167"/>
      <c r="M181" s="167"/>
      <c r="N181" s="167"/>
      <c r="O181" s="56"/>
    </row>
    <row r="182" spans="1:15" ht="8.1" customHeight="1" x14ac:dyDescent="0.25">
      <c r="A182" s="9"/>
      <c r="B182" s="62"/>
      <c r="C182" s="62"/>
      <c r="D182" s="62"/>
      <c r="E182" s="62"/>
      <c r="F182" s="62"/>
      <c r="G182" s="62"/>
      <c r="H182" s="62"/>
      <c r="I182" s="22"/>
      <c r="J182" s="22"/>
      <c r="K182" s="22"/>
      <c r="L182" s="22"/>
      <c r="M182" s="22"/>
      <c r="N182" s="22"/>
      <c r="O182" s="9"/>
    </row>
    <row r="183" spans="1:15" ht="15.95" customHeight="1" x14ac:dyDescent="0.25">
      <c r="A183" s="9"/>
      <c r="B183" s="185"/>
      <c r="C183" s="186"/>
      <c r="D183" s="186"/>
      <c r="E183" s="186"/>
      <c r="F183" s="186"/>
      <c r="G183" s="186"/>
      <c r="H183" s="186"/>
      <c r="I183" s="186"/>
      <c r="J183" s="186"/>
      <c r="K183" s="186"/>
      <c r="L183" s="186"/>
      <c r="M183" s="186"/>
      <c r="N183" s="187"/>
      <c r="O183" s="9"/>
    </row>
    <row r="184" spans="1:15" ht="15.95" customHeight="1" x14ac:dyDescent="0.25">
      <c r="A184" s="9"/>
      <c r="B184" s="188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90"/>
      <c r="O184" s="9"/>
    </row>
    <row r="185" spans="1:15" ht="15.95" customHeight="1" x14ac:dyDescent="0.25">
      <c r="A185" s="9"/>
      <c r="B185" s="188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90"/>
      <c r="O185" s="9"/>
    </row>
    <row r="186" spans="1:15" ht="15.95" customHeight="1" x14ac:dyDescent="0.25">
      <c r="A186" s="9"/>
      <c r="B186" s="188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90"/>
      <c r="O186" s="9"/>
    </row>
    <row r="187" spans="1:15" ht="15.95" customHeight="1" x14ac:dyDescent="0.25">
      <c r="A187" s="9"/>
      <c r="B187" s="188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90"/>
      <c r="O187" s="9"/>
    </row>
    <row r="188" spans="1:15" ht="15.95" customHeight="1" x14ac:dyDescent="0.25">
      <c r="A188" s="9"/>
      <c r="B188" s="188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90"/>
      <c r="O188" s="9"/>
    </row>
    <row r="189" spans="1:15" ht="15.95" customHeight="1" x14ac:dyDescent="0.25">
      <c r="A189" s="9"/>
      <c r="B189" s="188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90"/>
      <c r="O189" s="9"/>
    </row>
    <row r="190" spans="1:15" ht="15.95" customHeight="1" x14ac:dyDescent="0.25">
      <c r="A190" s="9"/>
      <c r="B190" s="188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90"/>
      <c r="O190" s="9"/>
    </row>
    <row r="191" spans="1:15" ht="15.95" customHeight="1" x14ac:dyDescent="0.25">
      <c r="A191" s="9"/>
      <c r="B191" s="191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3"/>
      <c r="O191" s="9"/>
    </row>
    <row r="192" spans="1:15" ht="19.5" customHeight="1" x14ac:dyDescent="0.25">
      <c r="A192" s="9"/>
      <c r="B192" s="14"/>
      <c r="C192" s="14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9"/>
    </row>
    <row r="193" spans="1:15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</sheetData>
  <sheetProtection algorithmName="SHA-512" hashValue="IRge5JO3CEge/YUxGliljbBcE2IpG78ecXyDrl+C878w4hqyV7eDmVGdL7QGjTM/Q6CTxFRJZxGxDtewLJh0dw==" saltValue="MaLurfVvXYdUvr9or4kGxA==" spinCount="100000" sheet="1" objects="1" scenarios="1" formatCells="0" formatColumns="0" formatRows="0" insertRows="0" deleteRows="0"/>
  <mergeCells count="226">
    <mergeCell ref="F10:G10"/>
    <mergeCell ref="H10:J11"/>
    <mergeCell ref="F11:G11"/>
    <mergeCell ref="A15:D15"/>
    <mergeCell ref="E15:K15"/>
    <mergeCell ref="L15:O15"/>
    <mergeCell ref="A1:O1"/>
    <mergeCell ref="A2:O2"/>
    <mergeCell ref="B4:O4"/>
    <mergeCell ref="B5:O5"/>
    <mergeCell ref="F7:G7"/>
    <mergeCell ref="H7:J8"/>
    <mergeCell ref="F8:G8"/>
    <mergeCell ref="A18:D18"/>
    <mergeCell ref="E18:K18"/>
    <mergeCell ref="B19:D19"/>
    <mergeCell ref="E19:K19"/>
    <mergeCell ref="L19:N19"/>
    <mergeCell ref="B20:D20"/>
    <mergeCell ref="E20:K20"/>
    <mergeCell ref="L20:N20"/>
    <mergeCell ref="A16:D16"/>
    <mergeCell ref="E16:K16"/>
    <mergeCell ref="L16:O16"/>
    <mergeCell ref="A17:D17"/>
    <mergeCell ref="E17:K17"/>
    <mergeCell ref="L17:O17"/>
    <mergeCell ref="O27:O28"/>
    <mergeCell ref="B28:G28"/>
    <mergeCell ref="I28:N28"/>
    <mergeCell ref="B21:D21"/>
    <mergeCell ref="E21:K21"/>
    <mergeCell ref="L21:N21"/>
    <mergeCell ref="B23:D23"/>
    <mergeCell ref="E23:K23"/>
    <mergeCell ref="L23:N23"/>
    <mergeCell ref="B29:G29"/>
    <mergeCell ref="I29:N29"/>
    <mergeCell ref="B30:G30"/>
    <mergeCell ref="I30:N30"/>
    <mergeCell ref="B31:G31"/>
    <mergeCell ref="I31:N31"/>
    <mergeCell ref="A27:A28"/>
    <mergeCell ref="B27:G27"/>
    <mergeCell ref="H27:H28"/>
    <mergeCell ref="I27:N27"/>
    <mergeCell ref="B36:G36"/>
    <mergeCell ref="I36:N36"/>
    <mergeCell ref="B37:G37"/>
    <mergeCell ref="I37:N37"/>
    <mergeCell ref="B38:G38"/>
    <mergeCell ref="I38:N38"/>
    <mergeCell ref="A32:G32"/>
    <mergeCell ref="I32:O32"/>
    <mergeCell ref="A34:A35"/>
    <mergeCell ref="B34:G34"/>
    <mergeCell ref="H34:H35"/>
    <mergeCell ref="I34:N34"/>
    <mergeCell ref="O34:O35"/>
    <mergeCell ref="B35:G35"/>
    <mergeCell ref="I35:N35"/>
    <mergeCell ref="I43:N43"/>
    <mergeCell ref="B44:G44"/>
    <mergeCell ref="I44:N44"/>
    <mergeCell ref="A45:G45"/>
    <mergeCell ref="I45:O45"/>
    <mergeCell ref="F50:G50"/>
    <mergeCell ref="H50:J51"/>
    <mergeCell ref="F51:G51"/>
    <mergeCell ref="B39:G39"/>
    <mergeCell ref="I39:N39"/>
    <mergeCell ref="A40:G40"/>
    <mergeCell ref="I40:O40"/>
    <mergeCell ref="A42:A43"/>
    <mergeCell ref="B42:G42"/>
    <mergeCell ref="H42:H43"/>
    <mergeCell ref="I42:N42"/>
    <mergeCell ref="O42:O43"/>
    <mergeCell ref="B43:G43"/>
    <mergeCell ref="I60:M60"/>
    <mergeCell ref="C61:G61"/>
    <mergeCell ref="I61:M61"/>
    <mergeCell ref="C62:G62"/>
    <mergeCell ref="I62:M62"/>
    <mergeCell ref="C63:G63"/>
    <mergeCell ref="I63:M63"/>
    <mergeCell ref="F53:G53"/>
    <mergeCell ref="H53:J54"/>
    <mergeCell ref="F54:G54"/>
    <mergeCell ref="A58:G58"/>
    <mergeCell ref="I58:O58"/>
    <mergeCell ref="A59:A64"/>
    <mergeCell ref="C59:G59"/>
    <mergeCell ref="I59:M59"/>
    <mergeCell ref="O59:O64"/>
    <mergeCell ref="C60:G60"/>
    <mergeCell ref="C68:G68"/>
    <mergeCell ref="I68:M68"/>
    <mergeCell ref="C69:G69"/>
    <mergeCell ref="I69:M69"/>
    <mergeCell ref="C70:G70"/>
    <mergeCell ref="I70:M70"/>
    <mergeCell ref="C64:G64"/>
    <mergeCell ref="I64:M64"/>
    <mergeCell ref="A65:G65"/>
    <mergeCell ref="I65:O65"/>
    <mergeCell ref="A66:A71"/>
    <mergeCell ref="C66:G66"/>
    <mergeCell ref="I66:M66"/>
    <mergeCell ref="O66:O71"/>
    <mergeCell ref="C67:G67"/>
    <mergeCell ref="I67:M67"/>
    <mergeCell ref="C75:G75"/>
    <mergeCell ref="I75:M75"/>
    <mergeCell ref="C76:G76"/>
    <mergeCell ref="I76:M76"/>
    <mergeCell ref="C77:G77"/>
    <mergeCell ref="I77:M77"/>
    <mergeCell ref="C71:G71"/>
    <mergeCell ref="I71:M71"/>
    <mergeCell ref="A72:G72"/>
    <mergeCell ref="I72:O72"/>
    <mergeCell ref="A73:A78"/>
    <mergeCell ref="C73:G73"/>
    <mergeCell ref="I73:M73"/>
    <mergeCell ref="O73:O78"/>
    <mergeCell ref="C74:G74"/>
    <mergeCell ref="I74:M74"/>
    <mergeCell ref="C82:G82"/>
    <mergeCell ref="I82:M82"/>
    <mergeCell ref="C83:G83"/>
    <mergeCell ref="I83:M83"/>
    <mergeCell ref="C84:G84"/>
    <mergeCell ref="I84:M84"/>
    <mergeCell ref="C78:G78"/>
    <mergeCell ref="I78:M78"/>
    <mergeCell ref="A79:G79"/>
    <mergeCell ref="I79:O79"/>
    <mergeCell ref="A80:A85"/>
    <mergeCell ref="C80:G80"/>
    <mergeCell ref="I80:M80"/>
    <mergeCell ref="O80:O85"/>
    <mergeCell ref="C81:G81"/>
    <mergeCell ref="I81:M81"/>
    <mergeCell ref="F96:G96"/>
    <mergeCell ref="H96:J97"/>
    <mergeCell ref="F97:G97"/>
    <mergeCell ref="F99:G99"/>
    <mergeCell ref="H99:J100"/>
    <mergeCell ref="F100:G100"/>
    <mergeCell ref="C85:G85"/>
    <mergeCell ref="I85:M85"/>
    <mergeCell ref="A86:G86"/>
    <mergeCell ref="I86:O86"/>
    <mergeCell ref="A94:G94"/>
    <mergeCell ref="I94:O94"/>
    <mergeCell ref="A87:A92"/>
    <mergeCell ref="C87:G87"/>
    <mergeCell ref="C92:G92"/>
    <mergeCell ref="I92:M92"/>
    <mergeCell ref="A93:G93"/>
    <mergeCell ref="I93:O93"/>
    <mergeCell ref="I87:M87"/>
    <mergeCell ref="O87:O92"/>
    <mergeCell ref="C88:G88"/>
    <mergeCell ref="I88:M88"/>
    <mergeCell ref="C89:G89"/>
    <mergeCell ref="I89:M89"/>
    <mergeCell ref="L118:O118"/>
    <mergeCell ref="A119:O123"/>
    <mergeCell ref="M124:O124"/>
    <mergeCell ref="A126:G126"/>
    <mergeCell ref="I126:O126"/>
    <mergeCell ref="B127:G127"/>
    <mergeCell ref="I127:N127"/>
    <mergeCell ref="A102:G103"/>
    <mergeCell ref="H102:O103"/>
    <mergeCell ref="L105:O105"/>
    <mergeCell ref="A106:O113"/>
    <mergeCell ref="M114:O114"/>
    <mergeCell ref="A116:H116"/>
    <mergeCell ref="I116:O116"/>
    <mergeCell ref="D143:F145"/>
    <mergeCell ref="G143:I145"/>
    <mergeCell ref="B128:G128"/>
    <mergeCell ref="I128:N128"/>
    <mergeCell ref="B129:G129"/>
    <mergeCell ref="I129:N129"/>
    <mergeCell ref="B130:G130"/>
    <mergeCell ref="I130:N130"/>
    <mergeCell ref="I133:O134"/>
    <mergeCell ref="A133:H134"/>
    <mergeCell ref="B167:N179"/>
    <mergeCell ref="B181:H181"/>
    <mergeCell ref="I181:N181"/>
    <mergeCell ref="B183:N191"/>
    <mergeCell ref="B160:G160"/>
    <mergeCell ref="H160:N160"/>
    <mergeCell ref="B161:G161"/>
    <mergeCell ref="H161:N161"/>
    <mergeCell ref="B162:G162"/>
    <mergeCell ref="H162:N162"/>
    <mergeCell ref="C90:G90"/>
    <mergeCell ref="I90:M90"/>
    <mergeCell ref="C91:G91"/>
    <mergeCell ref="I91:M91"/>
    <mergeCell ref="B22:D22"/>
    <mergeCell ref="E22:K22"/>
    <mergeCell ref="L22:N22"/>
    <mergeCell ref="B163:G163"/>
    <mergeCell ref="H163:N163"/>
    <mergeCell ref="B155:G156"/>
    <mergeCell ref="H155:N156"/>
    <mergeCell ref="B158:G158"/>
    <mergeCell ref="H158:N158"/>
    <mergeCell ref="B159:G159"/>
    <mergeCell ref="H159:N159"/>
    <mergeCell ref="F148:G148"/>
    <mergeCell ref="H148:J149"/>
    <mergeCell ref="F149:G149"/>
    <mergeCell ref="F151:G151"/>
    <mergeCell ref="H151:J152"/>
    <mergeCell ref="F152:G152"/>
    <mergeCell ref="A131:G131"/>
    <mergeCell ref="I131:O131"/>
    <mergeCell ref="B136:N136"/>
  </mergeCells>
  <dataValidations count="1">
    <dataValidation type="list" allowBlank="1" showInputMessage="1" showErrorMessage="1" sqref="E19:K24">
      <formula1>"(+),(-)"</formula1>
    </dataValidation>
  </dataValidations>
  <printOptions horizontalCentered="1"/>
  <pageMargins left="0.15748031496062992" right="0.15748031496062992" top="0.39370078740157483" bottom="0.39370078740157483" header="0" footer="0.19685039370078741"/>
  <pageSetup scale="90" orientation="portrait" verticalDpi="200" r:id="rId1"/>
  <headerFooter>
    <oddFooter xml:space="preserve">&amp;C&amp;"+,Normal"&amp;P&amp;R&amp;"+,Normal"DGRSDT/DPREP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194"/>
  <sheetViews>
    <sheetView showGridLines="0" showRowColHeaders="0" zoomScale="89" zoomScaleNormal="89" workbookViewId="0">
      <selection activeCell="H134" sqref="H134"/>
    </sheetView>
  </sheetViews>
  <sheetFormatPr baseColWidth="10" defaultColWidth="2.42578125" defaultRowHeight="14.25" x14ac:dyDescent="0.25"/>
  <cols>
    <col min="1" max="1" width="2.7109375" style="1" customWidth="1"/>
    <col min="2" max="2" width="2.42578125" style="1" customWidth="1"/>
    <col min="3" max="3" width="7.85546875" style="1" customWidth="1"/>
    <col min="4" max="4" width="15.140625" style="1" customWidth="1"/>
    <col min="5" max="5" width="7.7109375" style="1" customWidth="1"/>
    <col min="6" max="6" width="6.5703125" style="1" customWidth="1"/>
    <col min="7" max="7" width="13" style="1" customWidth="1"/>
    <col min="8" max="8" width="11.5703125" style="1" customWidth="1"/>
    <col min="9" max="9" width="6.28515625" style="1" customWidth="1"/>
    <col min="10" max="10" width="3.5703125" style="1" customWidth="1"/>
    <col min="11" max="11" width="14.28515625" style="1" customWidth="1"/>
    <col min="12" max="12" width="13.5703125" style="1" customWidth="1"/>
    <col min="13" max="13" width="6.85546875" style="1" customWidth="1"/>
    <col min="14" max="14" width="2.42578125" style="1" customWidth="1"/>
    <col min="15" max="15" width="2.7109375" style="1" customWidth="1"/>
    <col min="16" max="17" width="2.42578125" style="1"/>
    <col min="18" max="20" width="2.42578125" style="1" customWidth="1"/>
    <col min="21" max="21" width="9.140625" style="1" hidden="1" customWidth="1"/>
    <col min="22" max="22" width="13.85546875" style="1" hidden="1" customWidth="1"/>
    <col min="23" max="23" width="2.42578125" style="1" customWidth="1"/>
    <col min="24" max="213" width="10.5703125" style="1" customWidth="1"/>
    <col min="214" max="16384" width="2.42578125" style="1"/>
  </cols>
  <sheetData>
    <row r="1" spans="1:15" ht="15.95" customHeight="1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</row>
    <row r="2" spans="1:15" ht="15.95" customHeight="1" x14ac:dyDescent="0.25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</row>
    <row r="3" spans="1:15" ht="8.1" customHeight="1" x14ac:dyDescent="0.25">
      <c r="A3" s="9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5.95" customHeight="1" x14ac:dyDescent="0.25">
      <c r="A4" s="9"/>
      <c r="B4" s="219" t="s">
        <v>6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15.95" customHeight="1" x14ac:dyDescent="0.25">
      <c r="A5" s="9"/>
      <c r="B5" s="219" t="s">
        <v>64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8.1" customHeight="1" x14ac:dyDescent="0.25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5.95" customHeight="1" x14ac:dyDescent="0.25">
      <c r="A7" s="9"/>
      <c r="B7" s="9"/>
      <c r="C7" s="9"/>
      <c r="D7" s="9"/>
      <c r="E7" s="9"/>
      <c r="F7" s="168" t="s">
        <v>177</v>
      </c>
      <c r="G7" s="169"/>
      <c r="H7" s="221"/>
      <c r="I7" s="222"/>
      <c r="J7" s="223"/>
      <c r="K7" s="11"/>
      <c r="L7" s="11"/>
      <c r="M7" s="11"/>
      <c r="N7" s="11"/>
      <c r="O7" s="11"/>
    </row>
    <row r="8" spans="1:15" ht="15.95" customHeight="1" x14ac:dyDescent="0.25">
      <c r="A8" s="9"/>
      <c r="B8" s="9"/>
      <c r="C8" s="9"/>
      <c r="D8" s="9"/>
      <c r="E8" s="9"/>
      <c r="F8" s="176" t="s">
        <v>176</v>
      </c>
      <c r="G8" s="177"/>
      <c r="H8" s="224"/>
      <c r="I8" s="225"/>
      <c r="J8" s="226"/>
      <c r="K8" s="11"/>
      <c r="L8" s="11"/>
      <c r="M8" s="11"/>
      <c r="N8" s="11"/>
      <c r="O8" s="11"/>
    </row>
    <row r="9" spans="1:15" ht="8.1" customHeight="1" x14ac:dyDescent="0.25">
      <c r="A9" s="9"/>
      <c r="B9" s="9"/>
      <c r="C9" s="9"/>
      <c r="D9" s="9"/>
      <c r="E9" s="9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95" customHeight="1" x14ac:dyDescent="0.25">
      <c r="A10" s="9"/>
      <c r="B10" s="9"/>
      <c r="C10" s="9"/>
      <c r="D10" s="9"/>
      <c r="E10" s="9"/>
      <c r="F10" s="168" t="s">
        <v>116</v>
      </c>
      <c r="G10" s="169"/>
      <c r="H10" s="221"/>
      <c r="I10" s="222"/>
      <c r="J10" s="223"/>
      <c r="K10" s="11"/>
      <c r="L10" s="11"/>
      <c r="M10" s="11"/>
      <c r="N10" s="11"/>
      <c r="O10" s="11"/>
    </row>
    <row r="11" spans="1:15" ht="15.95" customHeight="1" x14ac:dyDescent="0.25">
      <c r="A11" s="9"/>
      <c r="B11" s="9"/>
      <c r="C11" s="9"/>
      <c r="D11" s="9"/>
      <c r="E11" s="9"/>
      <c r="F11" s="176" t="s">
        <v>117</v>
      </c>
      <c r="G11" s="177"/>
      <c r="H11" s="224"/>
      <c r="I11" s="225"/>
      <c r="J11" s="226"/>
      <c r="K11" s="11"/>
      <c r="L11" s="11"/>
      <c r="M11" s="11"/>
      <c r="N11" s="11"/>
      <c r="O11" s="11"/>
    </row>
    <row r="12" spans="1:15" ht="8.1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1"/>
      <c r="L12" s="11"/>
      <c r="M12" s="11"/>
      <c r="N12" s="11"/>
      <c r="O12" s="11"/>
    </row>
    <row r="13" spans="1:15" ht="15.95" customHeight="1" x14ac:dyDescent="0.25">
      <c r="A13" s="73" t="s">
        <v>65</v>
      </c>
      <c r="B13" s="13"/>
      <c r="C13" s="1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 t="s">
        <v>113</v>
      </c>
    </row>
    <row r="14" spans="1:15" ht="8.1" customHeight="1" x14ac:dyDescent="0.25">
      <c r="A14" s="73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32.1" customHeight="1" x14ac:dyDescent="0.25">
      <c r="A15" s="106" t="s">
        <v>11</v>
      </c>
      <c r="B15" s="106"/>
      <c r="C15" s="106"/>
      <c r="D15" s="106"/>
      <c r="E15" s="107"/>
      <c r="F15" s="107"/>
      <c r="G15" s="107"/>
      <c r="H15" s="107"/>
      <c r="I15" s="107"/>
      <c r="J15" s="107"/>
      <c r="K15" s="107"/>
      <c r="L15" s="108" t="s">
        <v>12</v>
      </c>
      <c r="M15" s="108"/>
      <c r="N15" s="108"/>
      <c r="O15" s="108"/>
    </row>
    <row r="16" spans="1:15" ht="32.1" customHeight="1" x14ac:dyDescent="0.25">
      <c r="A16" s="106" t="s">
        <v>66</v>
      </c>
      <c r="B16" s="106"/>
      <c r="C16" s="106"/>
      <c r="D16" s="106"/>
      <c r="E16" s="227"/>
      <c r="F16" s="228"/>
      <c r="G16" s="228"/>
      <c r="H16" s="228"/>
      <c r="I16" s="228"/>
      <c r="J16" s="228"/>
      <c r="K16" s="229"/>
      <c r="L16" s="108" t="s">
        <v>2</v>
      </c>
      <c r="M16" s="108"/>
      <c r="N16" s="108"/>
      <c r="O16" s="108"/>
    </row>
    <row r="17" spans="1:15" ht="32.1" customHeight="1" x14ac:dyDescent="0.25">
      <c r="A17" s="109" t="s">
        <v>67</v>
      </c>
      <c r="B17" s="110"/>
      <c r="C17" s="110"/>
      <c r="D17" s="111"/>
      <c r="E17" s="230"/>
      <c r="F17" s="231"/>
      <c r="G17" s="231"/>
      <c r="H17" s="231"/>
      <c r="I17" s="231"/>
      <c r="J17" s="231"/>
      <c r="K17" s="232"/>
      <c r="L17" s="141" t="s">
        <v>7</v>
      </c>
      <c r="M17" s="142"/>
      <c r="N17" s="142"/>
      <c r="O17" s="143"/>
    </row>
    <row r="18" spans="1:15" ht="48" customHeight="1" x14ac:dyDescent="0.25">
      <c r="A18" s="194"/>
      <c r="B18" s="195"/>
      <c r="C18" s="195"/>
      <c r="D18" s="196"/>
      <c r="E18" s="197" t="s">
        <v>99</v>
      </c>
      <c r="F18" s="198"/>
      <c r="G18" s="198"/>
      <c r="H18" s="198"/>
      <c r="I18" s="198"/>
      <c r="J18" s="198"/>
      <c r="K18" s="199"/>
      <c r="L18" s="66"/>
      <c r="M18" s="67"/>
      <c r="N18" s="67"/>
      <c r="O18" s="17"/>
    </row>
    <row r="19" spans="1:15" ht="15.95" customHeight="1" x14ac:dyDescent="0.25">
      <c r="A19" s="18">
        <v>1</v>
      </c>
      <c r="B19" s="109" t="s">
        <v>15</v>
      </c>
      <c r="C19" s="110"/>
      <c r="D19" s="111"/>
      <c r="E19" s="233"/>
      <c r="F19" s="234"/>
      <c r="G19" s="234"/>
      <c r="H19" s="234"/>
      <c r="I19" s="234"/>
      <c r="J19" s="234"/>
      <c r="K19" s="235"/>
      <c r="L19" s="141" t="s">
        <v>16</v>
      </c>
      <c r="M19" s="142"/>
      <c r="N19" s="143"/>
      <c r="O19" s="18">
        <v>1</v>
      </c>
    </row>
    <row r="20" spans="1:15" ht="15.95" customHeight="1" x14ac:dyDescent="0.25">
      <c r="A20" s="18">
        <v>2</v>
      </c>
      <c r="B20" s="109" t="s">
        <v>20</v>
      </c>
      <c r="C20" s="110"/>
      <c r="D20" s="111"/>
      <c r="E20" s="112"/>
      <c r="F20" s="113"/>
      <c r="G20" s="113"/>
      <c r="H20" s="113"/>
      <c r="I20" s="113"/>
      <c r="J20" s="113"/>
      <c r="K20" s="114"/>
      <c r="L20" s="141" t="s">
        <v>17</v>
      </c>
      <c r="M20" s="142"/>
      <c r="N20" s="143"/>
      <c r="O20" s="18">
        <v>2</v>
      </c>
    </row>
    <row r="21" spans="1:15" ht="15.95" customHeight="1" x14ac:dyDescent="0.25">
      <c r="A21" s="18">
        <v>3</v>
      </c>
      <c r="B21" s="109" t="s">
        <v>21</v>
      </c>
      <c r="C21" s="110"/>
      <c r="D21" s="111"/>
      <c r="E21" s="112"/>
      <c r="F21" s="113"/>
      <c r="G21" s="113"/>
      <c r="H21" s="113"/>
      <c r="I21" s="113"/>
      <c r="J21" s="113"/>
      <c r="K21" s="114"/>
      <c r="L21" s="141" t="s">
        <v>18</v>
      </c>
      <c r="M21" s="142"/>
      <c r="N21" s="143"/>
      <c r="O21" s="18">
        <v>3</v>
      </c>
    </row>
    <row r="22" spans="1:15" ht="15.95" customHeight="1" x14ac:dyDescent="0.25">
      <c r="A22" s="74">
        <v>4</v>
      </c>
      <c r="B22" s="109" t="s">
        <v>22</v>
      </c>
      <c r="C22" s="110"/>
      <c r="D22" s="111"/>
      <c r="E22" s="112"/>
      <c r="F22" s="113"/>
      <c r="G22" s="113"/>
      <c r="H22" s="113"/>
      <c r="I22" s="113"/>
      <c r="J22" s="113"/>
      <c r="K22" s="114"/>
      <c r="L22" s="141" t="s">
        <v>19</v>
      </c>
      <c r="M22" s="142"/>
      <c r="N22" s="143"/>
      <c r="O22" s="74">
        <v>4</v>
      </c>
    </row>
    <row r="23" spans="1:15" ht="15.95" customHeight="1" x14ac:dyDescent="0.25">
      <c r="A23" s="18">
        <v>5</v>
      </c>
      <c r="B23" s="109" t="s">
        <v>134</v>
      </c>
      <c r="C23" s="110"/>
      <c r="D23" s="111"/>
      <c r="E23" s="112"/>
      <c r="F23" s="113"/>
      <c r="G23" s="113"/>
      <c r="H23" s="113"/>
      <c r="I23" s="113"/>
      <c r="J23" s="113"/>
      <c r="K23" s="114"/>
      <c r="L23" s="141" t="s">
        <v>135</v>
      </c>
      <c r="M23" s="142"/>
      <c r="N23" s="143"/>
      <c r="O23" s="18">
        <v>5</v>
      </c>
    </row>
    <row r="24" spans="1:15" ht="15.95" customHeight="1" x14ac:dyDescent="0.25">
      <c r="A24" s="69">
        <v>6</v>
      </c>
      <c r="B24" s="109" t="s">
        <v>150</v>
      </c>
      <c r="C24" s="110"/>
      <c r="D24" s="111"/>
      <c r="E24" s="112"/>
      <c r="F24" s="113"/>
      <c r="G24" s="113"/>
      <c r="H24" s="113"/>
      <c r="I24" s="113"/>
      <c r="J24" s="113"/>
      <c r="K24" s="114"/>
      <c r="L24" s="141" t="s">
        <v>138</v>
      </c>
      <c r="M24" s="142"/>
      <c r="N24" s="143"/>
      <c r="O24" s="69">
        <v>6</v>
      </c>
    </row>
    <row r="25" spans="1:15" ht="8.1" customHeight="1" x14ac:dyDescent="0.25">
      <c r="A25" s="20"/>
      <c r="B25" s="21"/>
      <c r="C25" s="21"/>
      <c r="D25" s="21"/>
      <c r="E25" s="6"/>
      <c r="F25" s="6"/>
      <c r="G25" s="6"/>
      <c r="H25" s="6"/>
      <c r="I25" s="6"/>
      <c r="J25" s="6"/>
      <c r="K25" s="6"/>
      <c r="L25" s="64"/>
      <c r="M25" s="64"/>
      <c r="N25" s="64"/>
      <c r="O25" s="20"/>
    </row>
    <row r="26" spans="1:15" ht="15.95" customHeight="1" x14ac:dyDescent="0.25">
      <c r="A26" s="73" t="s">
        <v>100</v>
      </c>
      <c r="B26" s="23"/>
      <c r="C26" s="23"/>
      <c r="D26" s="23"/>
      <c r="E26" s="21"/>
      <c r="F26" s="21"/>
      <c r="G26" s="21"/>
      <c r="H26" s="21"/>
      <c r="I26" s="21"/>
      <c r="J26" s="21"/>
      <c r="K26" s="21"/>
      <c r="L26" s="21"/>
      <c r="M26" s="21"/>
      <c r="N26" s="6"/>
      <c r="O26" s="72" t="s">
        <v>101</v>
      </c>
    </row>
    <row r="27" spans="1:15" ht="8.1" customHeight="1" x14ac:dyDescent="0.25">
      <c r="A27" s="73"/>
      <c r="B27" s="23"/>
      <c r="C27" s="23"/>
      <c r="D27" s="23"/>
      <c r="E27" s="21"/>
      <c r="F27" s="21"/>
      <c r="G27" s="21"/>
      <c r="H27" s="21"/>
      <c r="I27" s="21"/>
      <c r="J27" s="21"/>
      <c r="K27" s="21"/>
      <c r="L27" s="21"/>
      <c r="M27" s="21"/>
      <c r="N27" s="6"/>
      <c r="O27" s="72"/>
    </row>
    <row r="28" spans="1:15" ht="15.95" customHeight="1" x14ac:dyDescent="0.25">
      <c r="A28" s="102">
        <v>1</v>
      </c>
      <c r="B28" s="201" t="s">
        <v>28</v>
      </c>
      <c r="C28" s="202"/>
      <c r="D28" s="202"/>
      <c r="E28" s="202"/>
      <c r="F28" s="202"/>
      <c r="G28" s="203"/>
      <c r="H28" s="204" t="s">
        <v>102</v>
      </c>
      <c r="I28" s="201" t="s">
        <v>29</v>
      </c>
      <c r="J28" s="202"/>
      <c r="K28" s="202"/>
      <c r="L28" s="202"/>
      <c r="M28" s="202"/>
      <c r="N28" s="203"/>
      <c r="O28" s="102">
        <v>1</v>
      </c>
    </row>
    <row r="29" spans="1:15" ht="15.95" customHeight="1" x14ac:dyDescent="0.25">
      <c r="A29" s="103"/>
      <c r="B29" s="206" t="s">
        <v>30</v>
      </c>
      <c r="C29" s="207"/>
      <c r="D29" s="207"/>
      <c r="E29" s="207"/>
      <c r="F29" s="207"/>
      <c r="G29" s="208"/>
      <c r="H29" s="204"/>
      <c r="I29" s="206" t="s">
        <v>31</v>
      </c>
      <c r="J29" s="207"/>
      <c r="K29" s="207"/>
      <c r="L29" s="207"/>
      <c r="M29" s="207"/>
      <c r="N29" s="208"/>
      <c r="O29" s="103"/>
    </row>
    <row r="30" spans="1:15" ht="15.95" customHeight="1" x14ac:dyDescent="0.25">
      <c r="A30" s="25" t="s">
        <v>32</v>
      </c>
      <c r="B30" s="209" t="s">
        <v>33</v>
      </c>
      <c r="C30" s="209"/>
      <c r="D30" s="209"/>
      <c r="E30" s="209"/>
      <c r="F30" s="209"/>
      <c r="G30" s="209"/>
      <c r="H30" s="2"/>
      <c r="I30" s="99" t="s">
        <v>34</v>
      </c>
      <c r="J30" s="100"/>
      <c r="K30" s="100"/>
      <c r="L30" s="100"/>
      <c r="M30" s="100"/>
      <c r="N30" s="101"/>
      <c r="O30" s="26" t="s">
        <v>35</v>
      </c>
    </row>
    <row r="31" spans="1:15" ht="48" customHeight="1" x14ac:dyDescent="0.25">
      <c r="A31" s="25" t="s">
        <v>36</v>
      </c>
      <c r="B31" s="128" t="s">
        <v>37</v>
      </c>
      <c r="C31" s="128"/>
      <c r="D31" s="128"/>
      <c r="E31" s="128"/>
      <c r="F31" s="128"/>
      <c r="G31" s="128"/>
      <c r="H31" s="2"/>
      <c r="I31" s="125" t="s">
        <v>38</v>
      </c>
      <c r="J31" s="126"/>
      <c r="K31" s="126"/>
      <c r="L31" s="126"/>
      <c r="M31" s="126"/>
      <c r="N31" s="127"/>
      <c r="O31" s="26" t="s">
        <v>39</v>
      </c>
    </row>
    <row r="32" spans="1:15" ht="15.95" customHeight="1" x14ac:dyDescent="0.25">
      <c r="A32" s="25" t="s">
        <v>40</v>
      </c>
      <c r="B32" s="128" t="s">
        <v>41</v>
      </c>
      <c r="C32" s="128"/>
      <c r="D32" s="128"/>
      <c r="E32" s="128"/>
      <c r="F32" s="128"/>
      <c r="G32" s="128"/>
      <c r="H32" s="2"/>
      <c r="I32" s="129" t="s">
        <v>42</v>
      </c>
      <c r="J32" s="130"/>
      <c r="K32" s="130"/>
      <c r="L32" s="130"/>
      <c r="M32" s="130"/>
      <c r="N32" s="131"/>
      <c r="O32" s="27" t="s">
        <v>43</v>
      </c>
    </row>
    <row r="33" spans="1:15" ht="15.95" customHeight="1" x14ac:dyDescent="0.25">
      <c r="A33" s="200" t="s">
        <v>44</v>
      </c>
      <c r="B33" s="200"/>
      <c r="C33" s="200"/>
      <c r="D33" s="200"/>
      <c r="E33" s="200"/>
      <c r="F33" s="200"/>
      <c r="G33" s="200"/>
      <c r="H33" s="28">
        <f>SUM(H30:H32)</f>
        <v>0</v>
      </c>
      <c r="I33" s="236" t="s">
        <v>45</v>
      </c>
      <c r="J33" s="236"/>
      <c r="K33" s="236"/>
      <c r="L33" s="236"/>
      <c r="M33" s="236"/>
      <c r="N33" s="236"/>
      <c r="O33" s="236"/>
    </row>
    <row r="34" spans="1:15" ht="8.1" customHeight="1" x14ac:dyDescent="0.25">
      <c r="A34" s="9"/>
      <c r="B34" s="71"/>
      <c r="C34" s="71"/>
      <c r="D34" s="9"/>
      <c r="E34" s="9"/>
      <c r="F34" s="9"/>
      <c r="G34" s="9"/>
      <c r="H34" s="9"/>
      <c r="I34" s="9"/>
      <c r="J34" s="9"/>
      <c r="K34" s="9"/>
      <c r="L34" s="9"/>
      <c r="M34" s="9"/>
      <c r="N34" s="30"/>
      <c r="O34" s="31"/>
    </row>
    <row r="35" spans="1:15" ht="15.95" customHeight="1" x14ac:dyDescent="0.25">
      <c r="A35" s="102">
        <v>2</v>
      </c>
      <c r="B35" s="201" t="s">
        <v>46</v>
      </c>
      <c r="C35" s="202"/>
      <c r="D35" s="202"/>
      <c r="E35" s="202"/>
      <c r="F35" s="202"/>
      <c r="G35" s="203"/>
      <c r="H35" s="204" t="s">
        <v>102</v>
      </c>
      <c r="I35" s="201" t="s">
        <v>47</v>
      </c>
      <c r="J35" s="202"/>
      <c r="K35" s="202"/>
      <c r="L35" s="202"/>
      <c r="M35" s="202"/>
      <c r="N35" s="203"/>
      <c r="O35" s="247">
        <v>2</v>
      </c>
    </row>
    <row r="36" spans="1:15" ht="15.95" customHeight="1" x14ac:dyDescent="0.25">
      <c r="A36" s="103"/>
      <c r="B36" s="206" t="s">
        <v>48</v>
      </c>
      <c r="C36" s="207"/>
      <c r="D36" s="207"/>
      <c r="E36" s="207"/>
      <c r="F36" s="207"/>
      <c r="G36" s="208"/>
      <c r="H36" s="204"/>
      <c r="I36" s="206" t="s">
        <v>49</v>
      </c>
      <c r="J36" s="207"/>
      <c r="K36" s="207"/>
      <c r="L36" s="207"/>
      <c r="M36" s="207"/>
      <c r="N36" s="208"/>
      <c r="O36" s="247"/>
    </row>
    <row r="37" spans="1:15" ht="15.95" customHeight="1" x14ac:dyDescent="0.25">
      <c r="A37" s="25" t="s">
        <v>32</v>
      </c>
      <c r="B37" s="128" t="s">
        <v>50</v>
      </c>
      <c r="C37" s="128"/>
      <c r="D37" s="128"/>
      <c r="E37" s="128"/>
      <c r="F37" s="128"/>
      <c r="G37" s="128"/>
      <c r="H37" s="65"/>
      <c r="I37" s="249" t="s">
        <v>80</v>
      </c>
      <c r="J37" s="249"/>
      <c r="K37" s="249"/>
      <c r="L37" s="249"/>
      <c r="M37" s="249"/>
      <c r="N37" s="249"/>
      <c r="O37" s="32" t="s">
        <v>35</v>
      </c>
    </row>
    <row r="38" spans="1:15" ht="15.95" customHeight="1" x14ac:dyDescent="0.25">
      <c r="A38" s="25" t="s">
        <v>36</v>
      </c>
      <c r="B38" s="128" t="s">
        <v>51</v>
      </c>
      <c r="C38" s="128"/>
      <c r="D38" s="128"/>
      <c r="E38" s="128"/>
      <c r="F38" s="128"/>
      <c r="G38" s="128"/>
      <c r="H38" s="65"/>
      <c r="I38" s="205" t="s">
        <v>52</v>
      </c>
      <c r="J38" s="205"/>
      <c r="K38" s="205"/>
      <c r="L38" s="205"/>
      <c r="M38" s="205"/>
      <c r="N38" s="205"/>
      <c r="O38" s="32" t="s">
        <v>39</v>
      </c>
    </row>
    <row r="39" spans="1:15" ht="15.95" customHeight="1" x14ac:dyDescent="0.25">
      <c r="A39" s="25" t="s">
        <v>40</v>
      </c>
      <c r="B39" s="128" t="s">
        <v>74</v>
      </c>
      <c r="C39" s="128"/>
      <c r="D39" s="128"/>
      <c r="E39" s="128"/>
      <c r="F39" s="128"/>
      <c r="G39" s="128"/>
      <c r="H39" s="65"/>
      <c r="I39" s="205" t="s">
        <v>53</v>
      </c>
      <c r="J39" s="205"/>
      <c r="K39" s="205"/>
      <c r="L39" s="205"/>
      <c r="M39" s="205"/>
      <c r="N39" s="205"/>
      <c r="O39" s="32" t="s">
        <v>43</v>
      </c>
    </row>
    <row r="40" spans="1:15" ht="15.95" customHeight="1" x14ac:dyDescent="0.25">
      <c r="A40" s="25" t="s">
        <v>54</v>
      </c>
      <c r="B40" s="128" t="s">
        <v>75</v>
      </c>
      <c r="C40" s="128"/>
      <c r="D40" s="128"/>
      <c r="E40" s="128"/>
      <c r="F40" s="128"/>
      <c r="G40" s="128"/>
      <c r="H40" s="65"/>
      <c r="I40" s="205" t="s">
        <v>55</v>
      </c>
      <c r="J40" s="205"/>
      <c r="K40" s="205"/>
      <c r="L40" s="205"/>
      <c r="M40" s="205"/>
      <c r="N40" s="205"/>
      <c r="O40" s="32" t="s">
        <v>56</v>
      </c>
    </row>
    <row r="41" spans="1:15" ht="15.95" customHeight="1" x14ac:dyDescent="0.25">
      <c r="A41" s="200" t="s">
        <v>57</v>
      </c>
      <c r="B41" s="200"/>
      <c r="C41" s="200"/>
      <c r="D41" s="200"/>
      <c r="E41" s="200"/>
      <c r="F41" s="200"/>
      <c r="G41" s="200"/>
      <c r="H41" s="33">
        <f>SUM(H37:H40)</f>
        <v>0</v>
      </c>
      <c r="I41" s="149" t="s">
        <v>45</v>
      </c>
      <c r="J41" s="150"/>
      <c r="K41" s="150"/>
      <c r="L41" s="150"/>
      <c r="M41" s="150"/>
      <c r="N41" s="150"/>
      <c r="O41" s="150"/>
    </row>
    <row r="42" spans="1:15" ht="8.1" customHeight="1" x14ac:dyDescent="0.25">
      <c r="A42" s="9"/>
      <c r="B42" s="13"/>
      <c r="C42" s="13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15.95" customHeight="1" x14ac:dyDescent="0.25">
      <c r="A43" s="102">
        <v>3</v>
      </c>
      <c r="B43" s="201" t="s">
        <v>58</v>
      </c>
      <c r="C43" s="202"/>
      <c r="D43" s="202"/>
      <c r="E43" s="202"/>
      <c r="F43" s="202"/>
      <c r="G43" s="203"/>
      <c r="H43" s="204" t="s">
        <v>102</v>
      </c>
      <c r="I43" s="201" t="s">
        <v>59</v>
      </c>
      <c r="J43" s="202"/>
      <c r="K43" s="202"/>
      <c r="L43" s="202"/>
      <c r="M43" s="202"/>
      <c r="N43" s="203"/>
      <c r="O43" s="102">
        <v>3</v>
      </c>
    </row>
    <row r="44" spans="1:15" ht="15.95" customHeight="1" x14ac:dyDescent="0.25">
      <c r="A44" s="103"/>
      <c r="B44" s="206" t="s">
        <v>60</v>
      </c>
      <c r="C44" s="207"/>
      <c r="D44" s="207"/>
      <c r="E44" s="207"/>
      <c r="F44" s="207"/>
      <c r="G44" s="208"/>
      <c r="H44" s="204"/>
      <c r="I44" s="206" t="s">
        <v>61</v>
      </c>
      <c r="J44" s="207"/>
      <c r="K44" s="207"/>
      <c r="L44" s="207"/>
      <c r="M44" s="207"/>
      <c r="N44" s="208"/>
      <c r="O44" s="103"/>
    </row>
    <row r="45" spans="1:15" ht="32.1" customHeight="1" x14ac:dyDescent="0.25">
      <c r="A45" s="34" t="s">
        <v>32</v>
      </c>
      <c r="B45" s="128" t="s">
        <v>62</v>
      </c>
      <c r="C45" s="128"/>
      <c r="D45" s="128"/>
      <c r="E45" s="128"/>
      <c r="F45" s="128"/>
      <c r="G45" s="128"/>
      <c r="H45" s="3"/>
      <c r="I45" s="99" t="s">
        <v>63</v>
      </c>
      <c r="J45" s="100"/>
      <c r="K45" s="100"/>
      <c r="L45" s="100"/>
      <c r="M45" s="100"/>
      <c r="N45" s="100"/>
      <c r="O45" s="35" t="s">
        <v>35</v>
      </c>
    </row>
    <row r="46" spans="1:15" ht="15.95" customHeight="1" x14ac:dyDescent="0.25">
      <c r="A46" s="200" t="s">
        <v>57</v>
      </c>
      <c r="B46" s="200"/>
      <c r="C46" s="200"/>
      <c r="D46" s="200"/>
      <c r="E46" s="200"/>
      <c r="F46" s="200"/>
      <c r="G46" s="200"/>
      <c r="H46" s="68">
        <f>SUM(H45:H45)</f>
        <v>0</v>
      </c>
      <c r="I46" s="236" t="s">
        <v>45</v>
      </c>
      <c r="J46" s="236"/>
      <c r="K46" s="236"/>
      <c r="L46" s="236"/>
      <c r="M46" s="236"/>
      <c r="N46" s="236"/>
      <c r="O46" s="236"/>
    </row>
    <row r="47" spans="1:15" ht="15.95" customHeight="1" x14ac:dyDescent="0.25">
      <c r="A47" s="20"/>
      <c r="B47" s="21"/>
      <c r="C47" s="21"/>
      <c r="D47" s="21"/>
      <c r="E47" s="23"/>
      <c r="F47" s="23"/>
      <c r="G47" s="23"/>
      <c r="H47" s="23"/>
      <c r="I47" s="23"/>
      <c r="J47" s="23"/>
      <c r="K47" s="23"/>
      <c r="L47" s="64"/>
      <c r="M47" s="64"/>
      <c r="N47" s="64"/>
      <c r="O47" s="20"/>
    </row>
    <row r="48" spans="1:15" ht="15.95" customHeight="1" x14ac:dyDescent="0.25">
      <c r="A48" s="20"/>
      <c r="B48" s="21"/>
      <c r="C48" s="21"/>
      <c r="D48" s="21"/>
      <c r="E48" s="23"/>
      <c r="F48" s="23"/>
      <c r="G48" s="23"/>
      <c r="H48" s="23"/>
      <c r="I48" s="23"/>
      <c r="J48" s="23"/>
      <c r="K48" s="23"/>
      <c r="L48" s="64"/>
      <c r="M48" s="64"/>
      <c r="N48" s="64"/>
      <c r="O48" s="20"/>
    </row>
    <row r="49" spans="1:15" ht="8.1" customHeight="1" x14ac:dyDescent="0.25">
      <c r="A49" s="20"/>
      <c r="B49" s="21"/>
      <c r="C49" s="21"/>
      <c r="D49" s="21"/>
      <c r="E49" s="23"/>
      <c r="F49" s="23"/>
      <c r="G49" s="23"/>
      <c r="H49" s="23"/>
      <c r="I49" s="23"/>
      <c r="J49" s="23"/>
      <c r="K49" s="23"/>
      <c r="L49" s="64"/>
      <c r="M49" s="64"/>
      <c r="N49" s="64"/>
      <c r="O49" s="20"/>
    </row>
    <row r="50" spans="1:15" ht="15.95" customHeight="1" x14ac:dyDescent="0.25">
      <c r="A50" s="20"/>
      <c r="B50" s="21"/>
      <c r="C50" s="21"/>
      <c r="D50" s="21"/>
      <c r="E50" s="23"/>
      <c r="F50" s="168" t="s">
        <v>177</v>
      </c>
      <c r="G50" s="169"/>
      <c r="H50" s="170" t="str">
        <f>IF(H7="","",H7)</f>
        <v/>
      </c>
      <c r="I50" s="171"/>
      <c r="J50" s="172"/>
      <c r="K50" s="23"/>
      <c r="L50" s="64"/>
      <c r="M50" s="64"/>
      <c r="N50" s="64"/>
      <c r="O50" s="20"/>
    </row>
    <row r="51" spans="1:15" ht="15.95" customHeight="1" x14ac:dyDescent="0.25">
      <c r="A51" s="20"/>
      <c r="B51" s="21"/>
      <c r="C51" s="21"/>
      <c r="D51" s="21"/>
      <c r="E51" s="23"/>
      <c r="F51" s="176" t="s">
        <v>176</v>
      </c>
      <c r="G51" s="177"/>
      <c r="H51" s="173"/>
      <c r="I51" s="174"/>
      <c r="J51" s="175"/>
      <c r="K51" s="23"/>
      <c r="L51" s="64"/>
      <c r="M51" s="64"/>
      <c r="N51" s="64"/>
      <c r="O51" s="20"/>
    </row>
    <row r="52" spans="1:15" ht="8.1" customHeight="1" x14ac:dyDescent="0.25">
      <c r="A52" s="20"/>
      <c r="B52" s="21"/>
      <c r="C52" s="21"/>
      <c r="D52" s="21"/>
      <c r="E52" s="23"/>
      <c r="F52" s="11"/>
      <c r="G52" s="11"/>
      <c r="H52" s="11"/>
      <c r="I52" s="11"/>
      <c r="J52" s="11"/>
      <c r="K52" s="23"/>
      <c r="L52" s="64"/>
      <c r="M52" s="64"/>
      <c r="N52" s="64"/>
      <c r="O52" s="20"/>
    </row>
    <row r="53" spans="1:15" ht="15.95" customHeight="1" x14ac:dyDescent="0.25">
      <c r="A53" s="20"/>
      <c r="B53" s="21"/>
      <c r="C53" s="21"/>
      <c r="D53" s="21"/>
      <c r="E53" s="23"/>
      <c r="F53" s="168" t="s">
        <v>116</v>
      </c>
      <c r="G53" s="169"/>
      <c r="H53" s="170" t="str">
        <f>IF(H10="","",H10)</f>
        <v/>
      </c>
      <c r="I53" s="171"/>
      <c r="J53" s="172"/>
      <c r="K53" s="23"/>
      <c r="L53" s="64"/>
      <c r="M53" s="64"/>
      <c r="N53" s="64"/>
      <c r="O53" s="20"/>
    </row>
    <row r="54" spans="1:15" ht="15.95" customHeight="1" x14ac:dyDescent="0.25">
      <c r="A54" s="20"/>
      <c r="B54" s="21"/>
      <c r="C54" s="21"/>
      <c r="D54" s="21"/>
      <c r="E54" s="23"/>
      <c r="F54" s="176" t="s">
        <v>117</v>
      </c>
      <c r="G54" s="177"/>
      <c r="H54" s="173"/>
      <c r="I54" s="174"/>
      <c r="J54" s="175"/>
      <c r="K54" s="23"/>
      <c r="L54" s="64"/>
      <c r="M54" s="64"/>
      <c r="N54" s="64"/>
      <c r="O54" s="20"/>
    </row>
    <row r="55" spans="1:15" ht="8.1" customHeight="1" x14ac:dyDescent="0.25">
      <c r="A55" s="20"/>
      <c r="B55" s="21"/>
      <c r="C55" s="21"/>
      <c r="D55" s="21"/>
      <c r="E55" s="23"/>
      <c r="F55" s="23"/>
      <c r="G55" s="23"/>
      <c r="H55" s="23"/>
      <c r="I55" s="36"/>
      <c r="J55" s="36"/>
      <c r="K55" s="23"/>
      <c r="L55" s="64"/>
      <c r="M55" s="64"/>
      <c r="N55" s="64"/>
      <c r="O55" s="20"/>
    </row>
    <row r="56" spans="1:15" ht="15.95" customHeight="1" x14ac:dyDescent="0.25">
      <c r="A56" s="73" t="s">
        <v>103</v>
      </c>
      <c r="B56" s="23"/>
      <c r="C56" s="23"/>
      <c r="D56" s="23"/>
      <c r="E56" s="21"/>
      <c r="F56" s="21"/>
      <c r="G56" s="21"/>
      <c r="H56" s="21"/>
      <c r="I56" s="21"/>
      <c r="J56" s="21"/>
      <c r="K56" s="21"/>
      <c r="L56" s="6"/>
      <c r="M56" s="6"/>
      <c r="N56" s="6"/>
      <c r="O56" s="72" t="s">
        <v>104</v>
      </c>
    </row>
    <row r="57" spans="1:15" ht="8.1" customHeight="1" x14ac:dyDescent="0.25">
      <c r="A57" s="73"/>
      <c r="B57" s="23"/>
      <c r="C57" s="23"/>
      <c r="D57" s="23"/>
      <c r="E57" s="21"/>
      <c r="F57" s="21"/>
      <c r="G57" s="21"/>
      <c r="H57" s="21"/>
      <c r="I57" s="21"/>
      <c r="J57" s="21"/>
      <c r="K57" s="21"/>
      <c r="L57" s="6"/>
      <c r="M57" s="6"/>
      <c r="N57" s="6"/>
      <c r="O57" s="72"/>
    </row>
    <row r="58" spans="1:15" ht="32.1" customHeight="1" x14ac:dyDescent="0.25">
      <c r="A58" s="121" t="s">
        <v>68</v>
      </c>
      <c r="B58" s="121"/>
      <c r="C58" s="121"/>
      <c r="D58" s="121"/>
      <c r="E58" s="121"/>
      <c r="F58" s="121"/>
      <c r="G58" s="121"/>
      <c r="H58" s="37" t="s">
        <v>102</v>
      </c>
      <c r="I58" s="121" t="s">
        <v>23</v>
      </c>
      <c r="J58" s="121"/>
      <c r="K58" s="121"/>
      <c r="L58" s="121"/>
      <c r="M58" s="121"/>
      <c r="N58" s="121"/>
      <c r="O58" s="121"/>
    </row>
    <row r="59" spans="1:15" ht="15.95" customHeight="1" x14ac:dyDescent="0.25">
      <c r="A59" s="250" t="s">
        <v>81</v>
      </c>
      <c r="B59" s="35">
        <v>1</v>
      </c>
      <c r="C59" s="122" t="s">
        <v>105</v>
      </c>
      <c r="D59" s="123"/>
      <c r="E59" s="123"/>
      <c r="F59" s="123"/>
      <c r="G59" s="124"/>
      <c r="H59" s="3"/>
      <c r="I59" s="99" t="s">
        <v>128</v>
      </c>
      <c r="J59" s="100"/>
      <c r="K59" s="100"/>
      <c r="L59" s="100"/>
      <c r="M59" s="101"/>
      <c r="N59" s="35">
        <v>1</v>
      </c>
      <c r="O59" s="115" t="s">
        <v>16</v>
      </c>
    </row>
    <row r="60" spans="1:15" ht="15.95" customHeight="1" x14ac:dyDescent="0.25">
      <c r="A60" s="251"/>
      <c r="B60" s="35">
        <v>2</v>
      </c>
      <c r="C60" s="182" t="s">
        <v>122</v>
      </c>
      <c r="D60" s="183" t="s">
        <v>88</v>
      </c>
      <c r="E60" s="183"/>
      <c r="F60" s="183"/>
      <c r="G60" s="184"/>
      <c r="H60" s="3"/>
      <c r="I60" s="99" t="s">
        <v>129</v>
      </c>
      <c r="J60" s="100" t="s">
        <v>78</v>
      </c>
      <c r="K60" s="100" t="s">
        <v>78</v>
      </c>
      <c r="L60" s="100" t="s">
        <v>78</v>
      </c>
      <c r="M60" s="101" t="s">
        <v>78</v>
      </c>
      <c r="N60" s="35">
        <v>2</v>
      </c>
      <c r="O60" s="116"/>
    </row>
    <row r="61" spans="1:15" ht="28.5" customHeight="1" x14ac:dyDescent="0.25">
      <c r="A61" s="251"/>
      <c r="B61" s="35">
        <v>3</v>
      </c>
      <c r="C61" s="122" t="s">
        <v>106</v>
      </c>
      <c r="D61" s="123" t="s">
        <v>89</v>
      </c>
      <c r="E61" s="123"/>
      <c r="F61" s="123"/>
      <c r="G61" s="124"/>
      <c r="H61" s="3"/>
      <c r="I61" s="99" t="s">
        <v>130</v>
      </c>
      <c r="J61" s="100" t="s">
        <v>79</v>
      </c>
      <c r="K61" s="100" t="s">
        <v>79</v>
      </c>
      <c r="L61" s="100" t="s">
        <v>79</v>
      </c>
      <c r="M61" s="101" t="s">
        <v>79</v>
      </c>
      <c r="N61" s="35">
        <v>3</v>
      </c>
      <c r="O61" s="116"/>
    </row>
    <row r="62" spans="1:15" ht="15.95" customHeight="1" x14ac:dyDescent="0.25">
      <c r="A62" s="251"/>
      <c r="B62" s="35">
        <v>4</v>
      </c>
      <c r="C62" s="122" t="s">
        <v>83</v>
      </c>
      <c r="D62" s="123" t="s">
        <v>83</v>
      </c>
      <c r="E62" s="123"/>
      <c r="F62" s="123"/>
      <c r="G62" s="124"/>
      <c r="H62" s="3"/>
      <c r="I62" s="99" t="s">
        <v>84</v>
      </c>
      <c r="J62" s="100" t="s">
        <v>84</v>
      </c>
      <c r="K62" s="100" t="s">
        <v>84</v>
      </c>
      <c r="L62" s="100" t="s">
        <v>84</v>
      </c>
      <c r="M62" s="101" t="s">
        <v>84</v>
      </c>
      <c r="N62" s="35">
        <v>4</v>
      </c>
      <c r="O62" s="116"/>
    </row>
    <row r="63" spans="1:15" ht="26.25" customHeight="1" x14ac:dyDescent="0.25">
      <c r="A63" s="251"/>
      <c r="B63" s="35">
        <v>5</v>
      </c>
      <c r="C63" s="182" t="s">
        <v>85</v>
      </c>
      <c r="D63" s="183" t="s">
        <v>85</v>
      </c>
      <c r="E63" s="183"/>
      <c r="F63" s="183"/>
      <c r="G63" s="184"/>
      <c r="H63" s="3"/>
      <c r="I63" s="99" t="s">
        <v>162</v>
      </c>
      <c r="J63" s="100" t="s">
        <v>87</v>
      </c>
      <c r="K63" s="100" t="s">
        <v>87</v>
      </c>
      <c r="L63" s="100" t="s">
        <v>87</v>
      </c>
      <c r="M63" s="101" t="s">
        <v>87</v>
      </c>
      <c r="N63" s="35">
        <v>5</v>
      </c>
      <c r="O63" s="116"/>
    </row>
    <row r="64" spans="1:15" ht="18.75" customHeight="1" x14ac:dyDescent="0.25">
      <c r="A64" s="252"/>
      <c r="B64" s="35">
        <v>6</v>
      </c>
      <c r="C64" s="122" t="s">
        <v>86</v>
      </c>
      <c r="D64" s="123" t="s">
        <v>86</v>
      </c>
      <c r="E64" s="123"/>
      <c r="F64" s="123"/>
      <c r="G64" s="124"/>
      <c r="H64" s="3"/>
      <c r="I64" s="99" t="s">
        <v>171</v>
      </c>
      <c r="J64" s="100" t="s">
        <v>131</v>
      </c>
      <c r="K64" s="100" t="s">
        <v>131</v>
      </c>
      <c r="L64" s="100" t="s">
        <v>131</v>
      </c>
      <c r="M64" s="101" t="s">
        <v>131</v>
      </c>
      <c r="N64" s="35">
        <v>6</v>
      </c>
      <c r="O64" s="117"/>
    </row>
    <row r="65" spans="1:15" ht="15.95" customHeight="1" x14ac:dyDescent="0.25">
      <c r="A65" s="118" t="s">
        <v>127</v>
      </c>
      <c r="B65" s="119"/>
      <c r="C65" s="119"/>
      <c r="D65" s="119"/>
      <c r="E65" s="119"/>
      <c r="F65" s="119"/>
      <c r="G65" s="120"/>
      <c r="H65" s="37">
        <f>SUM(H59:H64)</f>
        <v>0</v>
      </c>
      <c r="I65" s="118" t="s">
        <v>90</v>
      </c>
      <c r="J65" s="119"/>
      <c r="K65" s="119"/>
      <c r="L65" s="119"/>
      <c r="M65" s="119"/>
      <c r="N65" s="119"/>
      <c r="O65" s="120"/>
    </row>
    <row r="66" spans="1:15" ht="15.95" customHeight="1" x14ac:dyDescent="0.25">
      <c r="A66" s="250" t="s">
        <v>82</v>
      </c>
      <c r="B66" s="25">
        <v>1</v>
      </c>
      <c r="C66" s="122" t="s">
        <v>105</v>
      </c>
      <c r="D66" s="123"/>
      <c r="E66" s="123"/>
      <c r="F66" s="123"/>
      <c r="G66" s="124"/>
      <c r="H66" s="3"/>
      <c r="I66" s="99" t="s">
        <v>128</v>
      </c>
      <c r="J66" s="100"/>
      <c r="K66" s="100"/>
      <c r="L66" s="100"/>
      <c r="M66" s="101"/>
      <c r="N66" s="26">
        <v>1</v>
      </c>
      <c r="O66" s="115" t="s">
        <v>17</v>
      </c>
    </row>
    <row r="67" spans="1:15" ht="15.95" customHeight="1" x14ac:dyDescent="0.25">
      <c r="A67" s="251"/>
      <c r="B67" s="25">
        <v>2</v>
      </c>
      <c r="C67" s="122" t="s">
        <v>122</v>
      </c>
      <c r="D67" s="123" t="s">
        <v>88</v>
      </c>
      <c r="E67" s="123"/>
      <c r="F67" s="123"/>
      <c r="G67" s="124"/>
      <c r="H67" s="3"/>
      <c r="I67" s="99" t="s">
        <v>129</v>
      </c>
      <c r="J67" s="100" t="s">
        <v>78</v>
      </c>
      <c r="K67" s="100" t="s">
        <v>78</v>
      </c>
      <c r="L67" s="100" t="s">
        <v>78</v>
      </c>
      <c r="M67" s="101" t="s">
        <v>78</v>
      </c>
      <c r="N67" s="26">
        <v>2</v>
      </c>
      <c r="O67" s="116"/>
    </row>
    <row r="68" spans="1:15" ht="32.1" customHeight="1" x14ac:dyDescent="0.25">
      <c r="A68" s="251"/>
      <c r="B68" s="25">
        <v>3</v>
      </c>
      <c r="C68" s="122" t="s">
        <v>106</v>
      </c>
      <c r="D68" s="123" t="s">
        <v>89</v>
      </c>
      <c r="E68" s="123"/>
      <c r="F68" s="123"/>
      <c r="G68" s="124"/>
      <c r="H68" s="3"/>
      <c r="I68" s="99" t="s">
        <v>130</v>
      </c>
      <c r="J68" s="100" t="s">
        <v>79</v>
      </c>
      <c r="K68" s="100" t="s">
        <v>79</v>
      </c>
      <c r="L68" s="100" t="s">
        <v>79</v>
      </c>
      <c r="M68" s="101" t="s">
        <v>79</v>
      </c>
      <c r="N68" s="26">
        <v>3</v>
      </c>
      <c r="O68" s="116"/>
    </row>
    <row r="69" spans="1:15" ht="15.95" customHeight="1" x14ac:dyDescent="0.25">
      <c r="A69" s="251"/>
      <c r="B69" s="25">
        <v>4</v>
      </c>
      <c r="C69" s="122" t="s">
        <v>83</v>
      </c>
      <c r="D69" s="123" t="s">
        <v>83</v>
      </c>
      <c r="E69" s="123"/>
      <c r="F69" s="123"/>
      <c r="G69" s="124"/>
      <c r="H69" s="3"/>
      <c r="I69" s="99" t="s">
        <v>84</v>
      </c>
      <c r="J69" s="100" t="s">
        <v>84</v>
      </c>
      <c r="K69" s="100" t="s">
        <v>84</v>
      </c>
      <c r="L69" s="100" t="s">
        <v>84</v>
      </c>
      <c r="M69" s="101" t="s">
        <v>84</v>
      </c>
      <c r="N69" s="26">
        <v>4</v>
      </c>
      <c r="O69" s="116"/>
    </row>
    <row r="70" spans="1:15" ht="24" customHeight="1" x14ac:dyDescent="0.25">
      <c r="A70" s="251"/>
      <c r="B70" s="25">
        <v>5</v>
      </c>
      <c r="C70" s="122" t="s">
        <v>85</v>
      </c>
      <c r="D70" s="123" t="s">
        <v>85</v>
      </c>
      <c r="E70" s="123"/>
      <c r="F70" s="123"/>
      <c r="G70" s="124"/>
      <c r="H70" s="3"/>
      <c r="I70" s="99" t="s">
        <v>162</v>
      </c>
      <c r="J70" s="100" t="s">
        <v>87</v>
      </c>
      <c r="K70" s="100" t="s">
        <v>87</v>
      </c>
      <c r="L70" s="100" t="s">
        <v>87</v>
      </c>
      <c r="M70" s="101" t="s">
        <v>87</v>
      </c>
      <c r="N70" s="26">
        <v>5</v>
      </c>
      <c r="O70" s="116"/>
    </row>
    <row r="71" spans="1:15" ht="17.25" customHeight="1" x14ac:dyDescent="0.25">
      <c r="A71" s="252"/>
      <c r="B71" s="25">
        <v>6</v>
      </c>
      <c r="C71" s="122" t="s">
        <v>86</v>
      </c>
      <c r="D71" s="123" t="s">
        <v>86</v>
      </c>
      <c r="E71" s="123"/>
      <c r="F71" s="123"/>
      <c r="G71" s="124"/>
      <c r="H71" s="3"/>
      <c r="I71" s="99" t="s">
        <v>171</v>
      </c>
      <c r="J71" s="100" t="s">
        <v>131</v>
      </c>
      <c r="K71" s="100" t="s">
        <v>131</v>
      </c>
      <c r="L71" s="100" t="s">
        <v>131</v>
      </c>
      <c r="M71" s="101" t="s">
        <v>131</v>
      </c>
      <c r="N71" s="26">
        <v>6</v>
      </c>
      <c r="O71" s="117"/>
    </row>
    <row r="72" spans="1:15" ht="15.95" customHeight="1" x14ac:dyDescent="0.25">
      <c r="A72" s="118" t="s">
        <v>126</v>
      </c>
      <c r="B72" s="119"/>
      <c r="C72" s="119"/>
      <c r="D72" s="119"/>
      <c r="E72" s="119"/>
      <c r="F72" s="119"/>
      <c r="G72" s="120"/>
      <c r="H72" s="37">
        <f>SUM(H66:H71)</f>
        <v>0</v>
      </c>
      <c r="I72" s="118" t="s">
        <v>93</v>
      </c>
      <c r="J72" s="119"/>
      <c r="K72" s="119"/>
      <c r="L72" s="119"/>
      <c r="M72" s="119"/>
      <c r="N72" s="119"/>
      <c r="O72" s="120"/>
    </row>
    <row r="73" spans="1:15" ht="15.75" customHeight="1" x14ac:dyDescent="0.25">
      <c r="A73" s="250" t="s">
        <v>25</v>
      </c>
      <c r="B73" s="25">
        <v>1</v>
      </c>
      <c r="C73" s="122" t="s">
        <v>105</v>
      </c>
      <c r="D73" s="123"/>
      <c r="E73" s="123"/>
      <c r="F73" s="123"/>
      <c r="G73" s="124"/>
      <c r="H73" s="3"/>
      <c r="I73" s="99" t="s">
        <v>128</v>
      </c>
      <c r="J73" s="100"/>
      <c r="K73" s="100"/>
      <c r="L73" s="100"/>
      <c r="M73" s="101"/>
      <c r="N73" s="26">
        <v>1</v>
      </c>
      <c r="O73" s="115" t="s">
        <v>18</v>
      </c>
    </row>
    <row r="74" spans="1:15" ht="15.75" customHeight="1" x14ac:dyDescent="0.25">
      <c r="A74" s="251"/>
      <c r="B74" s="25">
        <v>2</v>
      </c>
      <c r="C74" s="122" t="s">
        <v>122</v>
      </c>
      <c r="D74" s="123" t="s">
        <v>88</v>
      </c>
      <c r="E74" s="123"/>
      <c r="F74" s="123"/>
      <c r="G74" s="124"/>
      <c r="H74" s="3"/>
      <c r="I74" s="99" t="s">
        <v>129</v>
      </c>
      <c r="J74" s="100" t="s">
        <v>78</v>
      </c>
      <c r="K74" s="100" t="s">
        <v>78</v>
      </c>
      <c r="L74" s="100" t="s">
        <v>78</v>
      </c>
      <c r="M74" s="101" t="s">
        <v>78</v>
      </c>
      <c r="N74" s="26">
        <v>2</v>
      </c>
      <c r="O74" s="116"/>
    </row>
    <row r="75" spans="1:15" ht="26.25" customHeight="1" x14ac:dyDescent="0.25">
      <c r="A75" s="251"/>
      <c r="B75" s="25">
        <v>3</v>
      </c>
      <c r="C75" s="122" t="s">
        <v>106</v>
      </c>
      <c r="D75" s="123" t="s">
        <v>89</v>
      </c>
      <c r="E75" s="123"/>
      <c r="F75" s="123"/>
      <c r="G75" s="124"/>
      <c r="H75" s="3"/>
      <c r="I75" s="99" t="s">
        <v>130</v>
      </c>
      <c r="J75" s="100" t="s">
        <v>79</v>
      </c>
      <c r="K75" s="100" t="s">
        <v>79</v>
      </c>
      <c r="L75" s="100" t="s">
        <v>79</v>
      </c>
      <c r="M75" s="101" t="s">
        <v>79</v>
      </c>
      <c r="N75" s="26">
        <v>3</v>
      </c>
      <c r="O75" s="116"/>
    </row>
    <row r="76" spans="1:15" ht="15.75" customHeight="1" x14ac:dyDescent="0.25">
      <c r="A76" s="251"/>
      <c r="B76" s="25">
        <v>4</v>
      </c>
      <c r="C76" s="122" t="s">
        <v>83</v>
      </c>
      <c r="D76" s="123" t="s">
        <v>83</v>
      </c>
      <c r="E76" s="123"/>
      <c r="F76" s="123"/>
      <c r="G76" s="124"/>
      <c r="H76" s="3"/>
      <c r="I76" s="99" t="s">
        <v>84</v>
      </c>
      <c r="J76" s="100" t="s">
        <v>84</v>
      </c>
      <c r="K76" s="100" t="s">
        <v>84</v>
      </c>
      <c r="L76" s="100" t="s">
        <v>84</v>
      </c>
      <c r="M76" s="101" t="s">
        <v>84</v>
      </c>
      <c r="N76" s="26">
        <v>4</v>
      </c>
      <c r="O76" s="116"/>
    </row>
    <row r="77" spans="1:15" ht="25.5" customHeight="1" x14ac:dyDescent="0.25">
      <c r="A77" s="251"/>
      <c r="B77" s="25">
        <v>5</v>
      </c>
      <c r="C77" s="122" t="s">
        <v>85</v>
      </c>
      <c r="D77" s="123" t="s">
        <v>85</v>
      </c>
      <c r="E77" s="123"/>
      <c r="F77" s="123"/>
      <c r="G77" s="124"/>
      <c r="H77" s="3"/>
      <c r="I77" s="99" t="s">
        <v>162</v>
      </c>
      <c r="J77" s="100" t="s">
        <v>87</v>
      </c>
      <c r="K77" s="100" t="s">
        <v>87</v>
      </c>
      <c r="L77" s="100" t="s">
        <v>87</v>
      </c>
      <c r="M77" s="101" t="s">
        <v>87</v>
      </c>
      <c r="N77" s="26">
        <v>5</v>
      </c>
      <c r="O77" s="116"/>
    </row>
    <row r="78" spans="1:15" ht="17.25" customHeight="1" x14ac:dyDescent="0.25">
      <c r="A78" s="252"/>
      <c r="B78" s="25">
        <v>6</v>
      </c>
      <c r="C78" s="122" t="s">
        <v>86</v>
      </c>
      <c r="D78" s="123" t="s">
        <v>86</v>
      </c>
      <c r="E78" s="123"/>
      <c r="F78" s="123"/>
      <c r="G78" s="124"/>
      <c r="H78" s="3"/>
      <c r="I78" s="99" t="s">
        <v>171</v>
      </c>
      <c r="J78" s="100" t="s">
        <v>131</v>
      </c>
      <c r="K78" s="100" t="s">
        <v>131</v>
      </c>
      <c r="L78" s="100" t="s">
        <v>131</v>
      </c>
      <c r="M78" s="101" t="s">
        <v>131</v>
      </c>
      <c r="N78" s="26">
        <v>6</v>
      </c>
      <c r="O78" s="117"/>
    </row>
    <row r="79" spans="1:15" ht="15.95" customHeight="1" x14ac:dyDescent="0.25">
      <c r="A79" s="118" t="s">
        <v>124</v>
      </c>
      <c r="B79" s="119"/>
      <c r="C79" s="119"/>
      <c r="D79" s="119"/>
      <c r="E79" s="119"/>
      <c r="F79" s="119"/>
      <c r="G79" s="120"/>
      <c r="H79" s="37">
        <f>SUM(H73:H78)</f>
        <v>0</v>
      </c>
      <c r="I79" s="118" t="s">
        <v>92</v>
      </c>
      <c r="J79" s="119"/>
      <c r="K79" s="119"/>
      <c r="L79" s="119"/>
      <c r="M79" s="119"/>
      <c r="N79" s="119"/>
      <c r="O79" s="120"/>
    </row>
    <row r="80" spans="1:15" ht="15.95" customHeight="1" x14ac:dyDescent="0.25">
      <c r="A80" s="250" t="s">
        <v>26</v>
      </c>
      <c r="B80" s="25">
        <v>1</v>
      </c>
      <c r="C80" s="122" t="s">
        <v>105</v>
      </c>
      <c r="D80" s="123"/>
      <c r="E80" s="123"/>
      <c r="F80" s="123"/>
      <c r="G80" s="124"/>
      <c r="H80" s="3"/>
      <c r="I80" s="99" t="s">
        <v>128</v>
      </c>
      <c r="J80" s="100"/>
      <c r="K80" s="100"/>
      <c r="L80" s="100"/>
      <c r="M80" s="101"/>
      <c r="N80" s="38">
        <v>1</v>
      </c>
      <c r="O80" s="115" t="s">
        <v>19</v>
      </c>
    </row>
    <row r="81" spans="1:15" ht="15.95" customHeight="1" x14ac:dyDescent="0.25">
      <c r="A81" s="251"/>
      <c r="B81" s="25">
        <v>2</v>
      </c>
      <c r="C81" s="122" t="s">
        <v>122</v>
      </c>
      <c r="D81" s="123" t="s">
        <v>88</v>
      </c>
      <c r="E81" s="123"/>
      <c r="F81" s="123"/>
      <c r="G81" s="124"/>
      <c r="H81" s="3"/>
      <c r="I81" s="99" t="s">
        <v>129</v>
      </c>
      <c r="J81" s="100" t="s">
        <v>78</v>
      </c>
      <c r="K81" s="100" t="s">
        <v>78</v>
      </c>
      <c r="L81" s="100" t="s">
        <v>78</v>
      </c>
      <c r="M81" s="101" t="s">
        <v>78</v>
      </c>
      <c r="N81" s="38">
        <v>2</v>
      </c>
      <c r="O81" s="116"/>
    </row>
    <row r="82" spans="1:15" ht="25.5" customHeight="1" x14ac:dyDescent="0.25">
      <c r="A82" s="251"/>
      <c r="B82" s="25">
        <v>3</v>
      </c>
      <c r="C82" s="122" t="s">
        <v>106</v>
      </c>
      <c r="D82" s="123" t="s">
        <v>89</v>
      </c>
      <c r="E82" s="123"/>
      <c r="F82" s="123"/>
      <c r="G82" s="124"/>
      <c r="H82" s="3"/>
      <c r="I82" s="99" t="s">
        <v>130</v>
      </c>
      <c r="J82" s="100" t="s">
        <v>79</v>
      </c>
      <c r="K82" s="100" t="s">
        <v>79</v>
      </c>
      <c r="L82" s="100" t="s">
        <v>79</v>
      </c>
      <c r="M82" s="101" t="s">
        <v>79</v>
      </c>
      <c r="N82" s="38">
        <v>3</v>
      </c>
      <c r="O82" s="116"/>
    </row>
    <row r="83" spans="1:15" ht="15.95" customHeight="1" x14ac:dyDescent="0.25">
      <c r="A83" s="251"/>
      <c r="B83" s="25">
        <v>4</v>
      </c>
      <c r="C83" s="122" t="s">
        <v>83</v>
      </c>
      <c r="D83" s="123" t="s">
        <v>83</v>
      </c>
      <c r="E83" s="123"/>
      <c r="F83" s="123"/>
      <c r="G83" s="124"/>
      <c r="H83" s="3"/>
      <c r="I83" s="99" t="s">
        <v>84</v>
      </c>
      <c r="J83" s="100" t="s">
        <v>84</v>
      </c>
      <c r="K83" s="100" t="s">
        <v>84</v>
      </c>
      <c r="L83" s="100" t="s">
        <v>84</v>
      </c>
      <c r="M83" s="101" t="s">
        <v>84</v>
      </c>
      <c r="N83" s="38">
        <v>4</v>
      </c>
      <c r="O83" s="116"/>
    </row>
    <row r="84" spans="1:15" ht="28.5" customHeight="1" x14ac:dyDescent="0.25">
      <c r="A84" s="251"/>
      <c r="B84" s="25">
        <v>5</v>
      </c>
      <c r="C84" s="122" t="s">
        <v>85</v>
      </c>
      <c r="D84" s="123" t="s">
        <v>85</v>
      </c>
      <c r="E84" s="123"/>
      <c r="F84" s="123"/>
      <c r="G84" s="124"/>
      <c r="H84" s="3"/>
      <c r="I84" s="99" t="s">
        <v>162</v>
      </c>
      <c r="J84" s="100" t="s">
        <v>87</v>
      </c>
      <c r="K84" s="100" t="s">
        <v>87</v>
      </c>
      <c r="L84" s="100" t="s">
        <v>87</v>
      </c>
      <c r="M84" s="101" t="s">
        <v>87</v>
      </c>
      <c r="N84" s="38">
        <v>5</v>
      </c>
      <c r="O84" s="116"/>
    </row>
    <row r="85" spans="1:15" ht="20.25" customHeight="1" x14ac:dyDescent="0.25">
      <c r="A85" s="252"/>
      <c r="B85" s="25">
        <v>6</v>
      </c>
      <c r="C85" s="122" t="s">
        <v>86</v>
      </c>
      <c r="D85" s="123" t="s">
        <v>86</v>
      </c>
      <c r="E85" s="123"/>
      <c r="F85" s="123"/>
      <c r="G85" s="124"/>
      <c r="H85" s="3"/>
      <c r="I85" s="99" t="s">
        <v>171</v>
      </c>
      <c r="J85" s="100" t="s">
        <v>131</v>
      </c>
      <c r="K85" s="100" t="s">
        <v>131</v>
      </c>
      <c r="L85" s="100" t="s">
        <v>131</v>
      </c>
      <c r="M85" s="101" t="s">
        <v>131</v>
      </c>
      <c r="N85" s="38">
        <v>6</v>
      </c>
      <c r="O85" s="117"/>
    </row>
    <row r="86" spans="1:15" ht="15.95" customHeight="1" x14ac:dyDescent="0.25">
      <c r="A86" s="118" t="s">
        <v>125</v>
      </c>
      <c r="B86" s="119"/>
      <c r="C86" s="119"/>
      <c r="D86" s="119"/>
      <c r="E86" s="119"/>
      <c r="F86" s="119"/>
      <c r="G86" s="120"/>
      <c r="H86" s="37">
        <f>SUM(H80:H85)</f>
        <v>0</v>
      </c>
      <c r="I86" s="118" t="s">
        <v>91</v>
      </c>
      <c r="J86" s="119"/>
      <c r="K86" s="119"/>
      <c r="L86" s="119"/>
      <c r="M86" s="119"/>
      <c r="N86" s="119"/>
      <c r="O86" s="120"/>
    </row>
    <row r="87" spans="1:15" ht="15.95" customHeight="1" x14ac:dyDescent="0.25">
      <c r="A87" s="250" t="s">
        <v>134</v>
      </c>
      <c r="B87" s="25">
        <v>1</v>
      </c>
      <c r="C87" s="122" t="s">
        <v>105</v>
      </c>
      <c r="D87" s="123"/>
      <c r="E87" s="123"/>
      <c r="F87" s="123"/>
      <c r="G87" s="124"/>
      <c r="H87" s="3"/>
      <c r="I87" s="99" t="s">
        <v>128</v>
      </c>
      <c r="J87" s="100"/>
      <c r="K87" s="100"/>
      <c r="L87" s="100"/>
      <c r="M87" s="101"/>
      <c r="N87" s="38">
        <v>1</v>
      </c>
      <c r="O87" s="115" t="s">
        <v>135</v>
      </c>
    </row>
    <row r="88" spans="1:15" ht="18" customHeight="1" x14ac:dyDescent="0.25">
      <c r="A88" s="251"/>
      <c r="B88" s="25">
        <v>2</v>
      </c>
      <c r="C88" s="122" t="s">
        <v>122</v>
      </c>
      <c r="D88" s="123" t="s">
        <v>88</v>
      </c>
      <c r="E88" s="123"/>
      <c r="F88" s="123"/>
      <c r="G88" s="124"/>
      <c r="H88" s="3"/>
      <c r="I88" s="99" t="s">
        <v>129</v>
      </c>
      <c r="J88" s="100" t="s">
        <v>78</v>
      </c>
      <c r="K88" s="100" t="s">
        <v>78</v>
      </c>
      <c r="L88" s="100" t="s">
        <v>78</v>
      </c>
      <c r="M88" s="101" t="s">
        <v>78</v>
      </c>
      <c r="N88" s="38">
        <v>2</v>
      </c>
      <c r="O88" s="116"/>
    </row>
    <row r="89" spans="1:15" ht="24" customHeight="1" x14ac:dyDescent="0.25">
      <c r="A89" s="251"/>
      <c r="B89" s="25">
        <v>3</v>
      </c>
      <c r="C89" s="122" t="s">
        <v>106</v>
      </c>
      <c r="D89" s="123" t="s">
        <v>89</v>
      </c>
      <c r="E89" s="123"/>
      <c r="F89" s="123"/>
      <c r="G89" s="124"/>
      <c r="H89" s="3"/>
      <c r="I89" s="99" t="s">
        <v>130</v>
      </c>
      <c r="J89" s="100" t="s">
        <v>79</v>
      </c>
      <c r="K89" s="100" t="s">
        <v>79</v>
      </c>
      <c r="L89" s="100" t="s">
        <v>79</v>
      </c>
      <c r="M89" s="101" t="s">
        <v>79</v>
      </c>
      <c r="N89" s="38">
        <v>3</v>
      </c>
      <c r="O89" s="116"/>
    </row>
    <row r="90" spans="1:15" ht="15.95" customHeight="1" x14ac:dyDescent="0.25">
      <c r="A90" s="251"/>
      <c r="B90" s="25">
        <v>4</v>
      </c>
      <c r="C90" s="122" t="s">
        <v>83</v>
      </c>
      <c r="D90" s="123" t="s">
        <v>83</v>
      </c>
      <c r="E90" s="123"/>
      <c r="F90" s="123"/>
      <c r="G90" s="124"/>
      <c r="H90" s="3"/>
      <c r="I90" s="99" t="s">
        <v>84</v>
      </c>
      <c r="J90" s="100" t="s">
        <v>84</v>
      </c>
      <c r="K90" s="100" t="s">
        <v>84</v>
      </c>
      <c r="L90" s="100" t="s">
        <v>84</v>
      </c>
      <c r="M90" s="101" t="s">
        <v>84</v>
      </c>
      <c r="N90" s="38">
        <v>4</v>
      </c>
      <c r="O90" s="116"/>
    </row>
    <row r="91" spans="1:15" ht="27" customHeight="1" x14ac:dyDescent="0.25">
      <c r="A91" s="251"/>
      <c r="B91" s="25">
        <v>5</v>
      </c>
      <c r="C91" s="122" t="s">
        <v>85</v>
      </c>
      <c r="D91" s="123" t="s">
        <v>85</v>
      </c>
      <c r="E91" s="123"/>
      <c r="F91" s="123"/>
      <c r="G91" s="124"/>
      <c r="H91" s="3"/>
      <c r="I91" s="99" t="s">
        <v>162</v>
      </c>
      <c r="J91" s="100" t="s">
        <v>87</v>
      </c>
      <c r="K91" s="100" t="s">
        <v>87</v>
      </c>
      <c r="L91" s="100" t="s">
        <v>87</v>
      </c>
      <c r="M91" s="101" t="s">
        <v>87</v>
      </c>
      <c r="N91" s="38">
        <v>5</v>
      </c>
      <c r="O91" s="116"/>
    </row>
    <row r="92" spans="1:15" ht="23.25" customHeight="1" x14ac:dyDescent="0.25">
      <c r="A92" s="251"/>
      <c r="B92" s="87">
        <v>6</v>
      </c>
      <c r="C92" s="253" t="s">
        <v>86</v>
      </c>
      <c r="D92" s="254" t="s">
        <v>86</v>
      </c>
      <c r="E92" s="254"/>
      <c r="F92" s="254"/>
      <c r="G92" s="255"/>
      <c r="H92" s="88"/>
      <c r="I92" s="99" t="s">
        <v>171</v>
      </c>
      <c r="J92" s="100" t="s">
        <v>131</v>
      </c>
      <c r="K92" s="100" t="s">
        <v>131</v>
      </c>
      <c r="L92" s="100" t="s">
        <v>131</v>
      </c>
      <c r="M92" s="101" t="s">
        <v>131</v>
      </c>
      <c r="N92" s="89">
        <v>6</v>
      </c>
      <c r="O92" s="116"/>
    </row>
    <row r="93" spans="1:15" ht="14.1" customHeight="1" x14ac:dyDescent="0.25">
      <c r="A93" s="118" t="s">
        <v>132</v>
      </c>
      <c r="B93" s="119"/>
      <c r="C93" s="119"/>
      <c r="D93" s="119"/>
      <c r="E93" s="119"/>
      <c r="F93" s="119"/>
      <c r="G93" s="120"/>
      <c r="H93" s="37">
        <f>SUM(H87:H92)</f>
        <v>0</v>
      </c>
      <c r="I93" s="118" t="s">
        <v>133</v>
      </c>
      <c r="J93" s="119"/>
      <c r="K93" s="119"/>
      <c r="L93" s="119"/>
      <c r="M93" s="119"/>
      <c r="N93" s="119"/>
      <c r="O93" s="120"/>
    </row>
    <row r="94" spans="1:15" ht="6.75" customHeight="1" x14ac:dyDescent="0.25">
      <c r="A94" s="90"/>
      <c r="B94" s="91"/>
      <c r="C94" s="92"/>
      <c r="D94" s="92"/>
      <c r="E94" s="92"/>
      <c r="F94" s="92"/>
      <c r="G94" s="92"/>
      <c r="H94" s="93"/>
      <c r="I94" s="94"/>
      <c r="J94" s="94"/>
      <c r="K94" s="94"/>
      <c r="L94" s="94"/>
      <c r="M94" s="94"/>
      <c r="N94" s="95"/>
      <c r="O94" s="96"/>
    </row>
    <row r="95" spans="1:15" ht="14.1" customHeight="1" x14ac:dyDescent="0.25">
      <c r="A95" s="90"/>
      <c r="B95" s="91"/>
      <c r="C95" s="92"/>
      <c r="D95" s="92"/>
      <c r="F95" s="168" t="s">
        <v>177</v>
      </c>
      <c r="G95" s="169"/>
      <c r="H95" s="170" t="str">
        <f>IF(H7="","",H7)</f>
        <v/>
      </c>
      <c r="I95" s="171"/>
      <c r="J95" s="172"/>
      <c r="K95" s="94"/>
      <c r="L95" s="94"/>
      <c r="M95" s="94"/>
      <c r="N95" s="95"/>
      <c r="O95" s="96"/>
    </row>
    <row r="96" spans="1:15" ht="14.1" customHeight="1" x14ac:dyDescent="0.25">
      <c r="A96" s="90"/>
      <c r="B96" s="91"/>
      <c r="C96" s="92"/>
      <c r="D96" s="92"/>
      <c r="F96" s="176" t="s">
        <v>176</v>
      </c>
      <c r="G96" s="177"/>
      <c r="H96" s="173"/>
      <c r="I96" s="174"/>
      <c r="J96" s="175"/>
      <c r="K96" s="94"/>
      <c r="L96" s="94"/>
      <c r="M96" s="94"/>
      <c r="N96" s="95"/>
      <c r="O96" s="96"/>
    </row>
    <row r="97" spans="1:15" ht="6.75" customHeight="1" x14ac:dyDescent="0.25">
      <c r="A97" s="90"/>
      <c r="B97" s="91"/>
      <c r="C97" s="92"/>
      <c r="D97" s="92"/>
      <c r="F97" s="11"/>
      <c r="G97" s="11"/>
      <c r="H97" s="11"/>
      <c r="I97" s="11"/>
      <c r="J97" s="11"/>
      <c r="K97" s="94"/>
      <c r="L97" s="94"/>
      <c r="M97" s="94"/>
      <c r="N97" s="95"/>
      <c r="O97" s="96"/>
    </row>
    <row r="98" spans="1:15" ht="14.1" customHeight="1" x14ac:dyDescent="0.25">
      <c r="A98" s="90"/>
      <c r="B98" s="91"/>
      <c r="C98" s="92"/>
      <c r="D98" s="92"/>
      <c r="F98" s="168" t="s">
        <v>116</v>
      </c>
      <c r="G98" s="169"/>
      <c r="H98" s="170" t="str">
        <f>IF(H10="","",H10)</f>
        <v/>
      </c>
      <c r="I98" s="171"/>
      <c r="J98" s="172"/>
      <c r="K98" s="94"/>
      <c r="L98" s="94"/>
      <c r="M98" s="94"/>
      <c r="N98" s="95"/>
      <c r="O98" s="96"/>
    </row>
    <row r="99" spans="1:15" ht="14.1" customHeight="1" x14ac:dyDescent="0.25">
      <c r="A99" s="90"/>
      <c r="B99" s="91"/>
      <c r="C99" s="92"/>
      <c r="D99" s="92"/>
      <c r="F99" s="176" t="s">
        <v>117</v>
      </c>
      <c r="G99" s="177"/>
      <c r="H99" s="173"/>
      <c r="I99" s="174"/>
      <c r="J99" s="175"/>
      <c r="K99" s="94"/>
      <c r="L99" s="94"/>
      <c r="M99" s="94"/>
      <c r="N99" s="95"/>
      <c r="O99" s="96"/>
    </row>
    <row r="100" spans="1:15" ht="6.75" customHeight="1" x14ac:dyDescent="0.25">
      <c r="A100" s="90"/>
      <c r="B100" s="91"/>
      <c r="C100" s="92"/>
      <c r="D100" s="92"/>
      <c r="E100" s="92"/>
      <c r="F100" s="92"/>
      <c r="G100" s="92"/>
      <c r="H100" s="93"/>
      <c r="I100" s="94"/>
      <c r="J100" s="94"/>
      <c r="K100" s="94"/>
      <c r="L100" s="94"/>
      <c r="M100" s="94"/>
      <c r="N100" s="95"/>
      <c r="O100" s="96"/>
    </row>
    <row r="101" spans="1:15" ht="14.1" customHeight="1" x14ac:dyDescent="0.25">
      <c r="A101" s="250" t="s">
        <v>137</v>
      </c>
      <c r="B101" s="25">
        <v>1</v>
      </c>
      <c r="C101" s="122" t="s">
        <v>105</v>
      </c>
      <c r="D101" s="123"/>
      <c r="E101" s="123"/>
      <c r="F101" s="123"/>
      <c r="G101" s="124"/>
      <c r="H101" s="3"/>
      <c r="I101" s="99" t="s">
        <v>128</v>
      </c>
      <c r="J101" s="100"/>
      <c r="K101" s="100"/>
      <c r="L101" s="100"/>
      <c r="M101" s="101"/>
      <c r="N101" s="38">
        <v>1</v>
      </c>
      <c r="O101" s="115" t="s">
        <v>138</v>
      </c>
    </row>
    <row r="102" spans="1:15" ht="15.95" customHeight="1" x14ac:dyDescent="0.25">
      <c r="A102" s="251"/>
      <c r="B102" s="25">
        <v>2</v>
      </c>
      <c r="C102" s="122" t="s">
        <v>122</v>
      </c>
      <c r="D102" s="123" t="s">
        <v>88</v>
      </c>
      <c r="E102" s="123"/>
      <c r="F102" s="123"/>
      <c r="G102" s="124"/>
      <c r="H102" s="3"/>
      <c r="I102" s="99" t="s">
        <v>129</v>
      </c>
      <c r="J102" s="100" t="s">
        <v>78</v>
      </c>
      <c r="K102" s="100" t="s">
        <v>78</v>
      </c>
      <c r="L102" s="100" t="s">
        <v>78</v>
      </c>
      <c r="M102" s="101" t="s">
        <v>78</v>
      </c>
      <c r="N102" s="38">
        <v>2</v>
      </c>
      <c r="O102" s="116"/>
    </row>
    <row r="103" spans="1:15" ht="22.5" customHeight="1" x14ac:dyDescent="0.25">
      <c r="A103" s="251"/>
      <c r="B103" s="25">
        <v>3</v>
      </c>
      <c r="C103" s="122" t="s">
        <v>106</v>
      </c>
      <c r="D103" s="123" t="s">
        <v>89</v>
      </c>
      <c r="E103" s="123"/>
      <c r="F103" s="123"/>
      <c r="G103" s="124"/>
      <c r="H103" s="3"/>
      <c r="I103" s="99" t="s">
        <v>130</v>
      </c>
      <c r="J103" s="100" t="s">
        <v>79</v>
      </c>
      <c r="K103" s="100" t="s">
        <v>79</v>
      </c>
      <c r="L103" s="100" t="s">
        <v>79</v>
      </c>
      <c r="M103" s="101" t="s">
        <v>79</v>
      </c>
      <c r="N103" s="38">
        <v>3</v>
      </c>
      <c r="O103" s="116"/>
    </row>
    <row r="104" spans="1:15" ht="15.95" customHeight="1" x14ac:dyDescent="0.25">
      <c r="A104" s="251"/>
      <c r="B104" s="25">
        <v>4</v>
      </c>
      <c r="C104" s="122" t="s">
        <v>83</v>
      </c>
      <c r="D104" s="123" t="s">
        <v>83</v>
      </c>
      <c r="E104" s="123"/>
      <c r="F104" s="123"/>
      <c r="G104" s="124"/>
      <c r="H104" s="3"/>
      <c r="I104" s="99" t="s">
        <v>84</v>
      </c>
      <c r="J104" s="100" t="s">
        <v>84</v>
      </c>
      <c r="K104" s="100" t="s">
        <v>84</v>
      </c>
      <c r="L104" s="100" t="s">
        <v>84</v>
      </c>
      <c r="M104" s="101" t="s">
        <v>84</v>
      </c>
      <c r="N104" s="38">
        <v>4</v>
      </c>
      <c r="O104" s="116"/>
    </row>
    <row r="105" spans="1:15" ht="24" customHeight="1" x14ac:dyDescent="0.25">
      <c r="A105" s="251"/>
      <c r="B105" s="25">
        <v>5</v>
      </c>
      <c r="C105" s="122" t="s">
        <v>85</v>
      </c>
      <c r="D105" s="123" t="s">
        <v>85</v>
      </c>
      <c r="E105" s="123"/>
      <c r="F105" s="123"/>
      <c r="G105" s="124"/>
      <c r="H105" s="3"/>
      <c r="I105" s="99" t="s">
        <v>162</v>
      </c>
      <c r="J105" s="100" t="s">
        <v>87</v>
      </c>
      <c r="K105" s="100" t="s">
        <v>87</v>
      </c>
      <c r="L105" s="100" t="s">
        <v>87</v>
      </c>
      <c r="M105" s="101" t="s">
        <v>87</v>
      </c>
      <c r="N105" s="38">
        <v>5</v>
      </c>
      <c r="O105" s="116"/>
    </row>
    <row r="106" spans="1:15" ht="24" customHeight="1" x14ac:dyDescent="0.25">
      <c r="A106" s="252"/>
      <c r="B106" s="25">
        <v>6</v>
      </c>
      <c r="C106" s="122" t="s">
        <v>86</v>
      </c>
      <c r="D106" s="123" t="s">
        <v>86</v>
      </c>
      <c r="E106" s="123"/>
      <c r="F106" s="123"/>
      <c r="G106" s="124"/>
      <c r="H106" s="3"/>
      <c r="I106" s="99" t="s">
        <v>171</v>
      </c>
      <c r="J106" s="100" t="s">
        <v>131</v>
      </c>
      <c r="K106" s="100" t="s">
        <v>131</v>
      </c>
      <c r="L106" s="100" t="s">
        <v>131</v>
      </c>
      <c r="M106" s="101" t="s">
        <v>131</v>
      </c>
      <c r="N106" s="38">
        <v>6</v>
      </c>
      <c r="O106" s="117"/>
    </row>
    <row r="107" spans="1:15" ht="15.95" customHeight="1" x14ac:dyDescent="0.25">
      <c r="A107" s="118" t="s">
        <v>148</v>
      </c>
      <c r="B107" s="119"/>
      <c r="C107" s="119"/>
      <c r="D107" s="119"/>
      <c r="E107" s="119"/>
      <c r="F107" s="119"/>
      <c r="G107" s="120"/>
      <c r="H107" s="37">
        <f>SUM(H101:H106)</f>
        <v>0</v>
      </c>
      <c r="I107" s="118" t="s">
        <v>149</v>
      </c>
      <c r="J107" s="119"/>
      <c r="K107" s="119"/>
      <c r="L107" s="119"/>
      <c r="M107" s="119"/>
      <c r="N107" s="119"/>
      <c r="O107" s="120"/>
    </row>
    <row r="108" spans="1:15" ht="15.95" customHeight="1" x14ac:dyDescent="0.25">
      <c r="A108" s="145" t="s">
        <v>24</v>
      </c>
      <c r="B108" s="145"/>
      <c r="C108" s="145"/>
      <c r="D108" s="145"/>
      <c r="E108" s="145"/>
      <c r="F108" s="145"/>
      <c r="G108" s="145"/>
      <c r="H108" s="68">
        <f>H86+H79+H72+H65+H107+H93</f>
        <v>0</v>
      </c>
      <c r="I108" s="145" t="s">
        <v>27</v>
      </c>
      <c r="J108" s="145"/>
      <c r="K108" s="145"/>
      <c r="L108" s="145"/>
      <c r="M108" s="145"/>
      <c r="N108" s="145"/>
      <c r="O108" s="145"/>
    </row>
    <row r="109" spans="1:15" ht="8.1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</row>
    <row r="110" spans="1:15" ht="15.95" customHeight="1" x14ac:dyDescent="0.25">
      <c r="A110" s="238" t="s">
        <v>107</v>
      </c>
      <c r="B110" s="238"/>
      <c r="C110" s="238"/>
      <c r="D110" s="238"/>
      <c r="E110" s="238"/>
      <c r="F110" s="238"/>
      <c r="G110" s="238"/>
      <c r="H110" s="239" t="s">
        <v>108</v>
      </c>
      <c r="I110" s="239"/>
      <c r="J110" s="239"/>
      <c r="K110" s="239"/>
      <c r="L110" s="239"/>
      <c r="M110" s="239"/>
      <c r="N110" s="239"/>
      <c r="O110" s="239"/>
    </row>
    <row r="111" spans="1:15" ht="15.95" customHeight="1" x14ac:dyDescent="0.25">
      <c r="A111" s="238"/>
      <c r="B111" s="238"/>
      <c r="C111" s="238"/>
      <c r="D111" s="238"/>
      <c r="E111" s="238"/>
      <c r="F111" s="238"/>
      <c r="G111" s="238"/>
      <c r="H111" s="239"/>
      <c r="I111" s="239"/>
      <c r="J111" s="239"/>
      <c r="K111" s="239"/>
      <c r="L111" s="239"/>
      <c r="M111" s="239"/>
      <c r="N111" s="239"/>
      <c r="O111" s="239"/>
    </row>
    <row r="112" spans="1:15" ht="8.1" customHeight="1" x14ac:dyDescent="0.25">
      <c r="A112" s="9"/>
      <c r="B112" s="40"/>
      <c r="C112" s="4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 ht="15.95" customHeight="1" x14ac:dyDescent="0.25">
      <c r="A113" s="9"/>
      <c r="B113" s="41"/>
      <c r="C113" s="41"/>
      <c r="D113" s="9"/>
      <c r="E113" s="9"/>
      <c r="F113" s="9"/>
      <c r="G113" s="9"/>
      <c r="H113" s="9"/>
      <c r="I113" s="9"/>
      <c r="J113" s="9"/>
      <c r="K113" s="9"/>
      <c r="L113" s="181" t="s">
        <v>71</v>
      </c>
      <c r="M113" s="181"/>
      <c r="N113" s="181"/>
      <c r="O113" s="181"/>
    </row>
    <row r="114" spans="1:15" ht="15.95" customHeight="1" x14ac:dyDescent="0.25">
      <c r="A114" s="210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2"/>
    </row>
    <row r="115" spans="1:15" ht="15.95" customHeight="1" x14ac:dyDescent="0.25">
      <c r="A115" s="213"/>
      <c r="B115" s="214"/>
      <c r="C115" s="214"/>
      <c r="D115" s="214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  <c r="O115" s="215"/>
    </row>
    <row r="116" spans="1:15" ht="15.95" customHeight="1" x14ac:dyDescent="0.25">
      <c r="A116" s="213"/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4"/>
      <c r="M116" s="214"/>
      <c r="N116" s="214"/>
      <c r="O116" s="215"/>
    </row>
    <row r="117" spans="1:15" ht="15.95" customHeight="1" x14ac:dyDescent="0.25">
      <c r="A117" s="213"/>
      <c r="B117" s="214"/>
      <c r="C117" s="214"/>
      <c r="D117" s="214"/>
      <c r="E117" s="214"/>
      <c r="F117" s="214"/>
      <c r="G117" s="214"/>
      <c r="H117" s="214"/>
      <c r="I117" s="214"/>
      <c r="J117" s="214"/>
      <c r="K117" s="214"/>
      <c r="L117" s="214"/>
      <c r="M117" s="214"/>
      <c r="N117" s="214"/>
      <c r="O117" s="215"/>
    </row>
    <row r="118" spans="1:15" ht="15.95" customHeight="1" x14ac:dyDescent="0.25">
      <c r="A118" s="213"/>
      <c r="B118" s="214"/>
      <c r="C118" s="214"/>
      <c r="D118" s="214"/>
      <c r="E118" s="214"/>
      <c r="F118" s="214"/>
      <c r="G118" s="214"/>
      <c r="H118" s="214"/>
      <c r="I118" s="214"/>
      <c r="J118" s="214"/>
      <c r="K118" s="214"/>
      <c r="L118" s="214"/>
      <c r="M118" s="214"/>
      <c r="N118" s="214"/>
      <c r="O118" s="215"/>
    </row>
    <row r="119" spans="1:15" ht="15.95" customHeight="1" x14ac:dyDescent="0.25">
      <c r="A119" s="213"/>
      <c r="B119" s="214"/>
      <c r="C119" s="214"/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5"/>
    </row>
    <row r="120" spans="1:15" ht="15.95" customHeight="1" x14ac:dyDescent="0.25">
      <c r="A120" s="216"/>
      <c r="B120" s="217"/>
      <c r="C120" s="217"/>
      <c r="D120" s="217"/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8"/>
    </row>
    <row r="121" spans="1:15" ht="15.95" customHeight="1" x14ac:dyDescent="0.25">
      <c r="A121" s="9"/>
      <c r="B121" s="9"/>
      <c r="C121" s="9"/>
      <c r="D121" s="9"/>
      <c r="E121" s="42"/>
      <c r="F121" s="9"/>
      <c r="G121" s="9"/>
      <c r="H121" s="9"/>
      <c r="I121" s="9"/>
      <c r="J121" s="9"/>
      <c r="K121" s="9"/>
      <c r="L121" s="43" t="s">
        <v>109</v>
      </c>
      <c r="M121" s="146"/>
      <c r="N121" s="147"/>
      <c r="O121" s="148"/>
    </row>
    <row r="122" spans="1:15" ht="8.1" customHeight="1" x14ac:dyDescent="0.25">
      <c r="A122" s="9"/>
      <c r="B122" s="42"/>
      <c r="C122" s="42"/>
      <c r="D122" s="42"/>
      <c r="E122" s="42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 ht="15.95" customHeight="1" x14ac:dyDescent="0.25">
      <c r="A123" s="240" t="s">
        <v>110</v>
      </c>
      <c r="B123" s="240"/>
      <c r="C123" s="240"/>
      <c r="D123" s="240"/>
      <c r="E123" s="240"/>
      <c r="F123" s="240"/>
      <c r="G123" s="240"/>
      <c r="H123" s="240"/>
      <c r="I123" s="241" t="s">
        <v>111</v>
      </c>
      <c r="J123" s="241"/>
      <c r="K123" s="241"/>
      <c r="L123" s="241"/>
      <c r="M123" s="241"/>
      <c r="N123" s="241"/>
      <c r="O123" s="241"/>
    </row>
    <row r="124" spans="1:15" ht="8.1" customHeight="1" x14ac:dyDescent="0.25">
      <c r="A124" s="9"/>
      <c r="B124" s="40"/>
      <c r="C124" s="40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1:15" ht="15.95" customHeight="1" x14ac:dyDescent="0.25">
      <c r="A125" s="9"/>
      <c r="B125" s="41"/>
      <c r="C125" s="41"/>
      <c r="D125" s="9"/>
      <c r="E125" s="9"/>
      <c r="F125" s="9"/>
      <c r="G125" s="9"/>
      <c r="H125" s="9"/>
      <c r="I125" s="9"/>
      <c r="J125" s="9"/>
      <c r="K125" s="9"/>
      <c r="L125" s="181" t="s">
        <v>72</v>
      </c>
      <c r="M125" s="181"/>
      <c r="N125" s="181"/>
      <c r="O125" s="181"/>
    </row>
    <row r="126" spans="1:15" ht="15.95" customHeight="1" x14ac:dyDescent="0.25">
      <c r="A126" s="210"/>
      <c r="B126" s="211"/>
      <c r="C126" s="211"/>
      <c r="D126" s="211"/>
      <c r="E126" s="211"/>
      <c r="F126" s="211"/>
      <c r="G126" s="211"/>
      <c r="H126" s="211"/>
      <c r="I126" s="211"/>
      <c r="J126" s="211"/>
      <c r="K126" s="211"/>
      <c r="L126" s="211"/>
      <c r="M126" s="211"/>
      <c r="N126" s="211"/>
      <c r="O126" s="212"/>
    </row>
    <row r="127" spans="1:15" ht="15.95" customHeight="1" x14ac:dyDescent="0.25">
      <c r="A127" s="213"/>
      <c r="B127" s="214"/>
      <c r="C127" s="214"/>
      <c r="D127" s="214"/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5"/>
    </row>
    <row r="128" spans="1:15" ht="15.95" customHeight="1" x14ac:dyDescent="0.25">
      <c r="A128" s="216"/>
      <c r="B128" s="217"/>
      <c r="C128" s="217"/>
      <c r="D128" s="217"/>
      <c r="E128" s="217"/>
      <c r="F128" s="217"/>
      <c r="G128" s="217"/>
      <c r="H128" s="217"/>
      <c r="I128" s="217"/>
      <c r="J128" s="217"/>
      <c r="K128" s="217"/>
      <c r="L128" s="217"/>
      <c r="M128" s="217"/>
      <c r="N128" s="217"/>
      <c r="O128" s="218"/>
    </row>
    <row r="129" spans="1:15" ht="15.95" customHeight="1" x14ac:dyDescent="0.25">
      <c r="A129" s="9"/>
      <c r="B129" s="9"/>
      <c r="C129" s="9"/>
      <c r="D129" s="9"/>
      <c r="E129" s="42"/>
      <c r="F129" s="9"/>
      <c r="G129" s="9"/>
      <c r="H129" s="9"/>
      <c r="I129" s="9"/>
      <c r="J129" s="9"/>
      <c r="K129" s="9"/>
      <c r="L129" s="43" t="s">
        <v>109</v>
      </c>
      <c r="M129" s="244"/>
      <c r="N129" s="245"/>
      <c r="O129" s="246"/>
    </row>
    <row r="130" spans="1:15" ht="8.1" customHeight="1" x14ac:dyDescent="0.25">
      <c r="A130" s="9"/>
      <c r="B130" s="9"/>
      <c r="C130" s="9"/>
      <c r="D130" s="9"/>
      <c r="E130" s="42"/>
      <c r="F130" s="9"/>
      <c r="G130" s="9"/>
      <c r="H130" s="9"/>
      <c r="I130" s="9"/>
      <c r="J130" s="9"/>
      <c r="K130" s="9"/>
      <c r="L130" s="44"/>
      <c r="M130" s="44"/>
      <c r="N130" s="45"/>
      <c r="O130" s="45"/>
    </row>
    <row r="131" spans="1:15" ht="32.1" customHeight="1" x14ac:dyDescent="0.25">
      <c r="A131" s="151" t="s">
        <v>69</v>
      </c>
      <c r="B131" s="152"/>
      <c r="C131" s="152"/>
      <c r="D131" s="152"/>
      <c r="E131" s="152"/>
      <c r="F131" s="152"/>
      <c r="G131" s="153"/>
      <c r="H131" s="37" t="s">
        <v>102</v>
      </c>
      <c r="I131" s="121" t="s">
        <v>5</v>
      </c>
      <c r="J131" s="121"/>
      <c r="K131" s="121"/>
      <c r="L131" s="121"/>
      <c r="M131" s="121"/>
      <c r="N131" s="121"/>
      <c r="O131" s="121"/>
    </row>
    <row r="132" spans="1:15" ht="15.95" customHeight="1" x14ac:dyDescent="0.25">
      <c r="A132" s="69">
        <v>1</v>
      </c>
      <c r="B132" s="109" t="s">
        <v>24</v>
      </c>
      <c r="C132" s="110"/>
      <c r="D132" s="110"/>
      <c r="E132" s="110"/>
      <c r="F132" s="110"/>
      <c r="G132" s="111"/>
      <c r="H132" s="4">
        <f>H108</f>
        <v>0</v>
      </c>
      <c r="I132" s="243" t="s">
        <v>27</v>
      </c>
      <c r="J132" s="243"/>
      <c r="K132" s="243"/>
      <c r="L132" s="243"/>
      <c r="M132" s="243"/>
      <c r="N132" s="243"/>
      <c r="O132" s="69">
        <v>1</v>
      </c>
    </row>
    <row r="133" spans="1:15" ht="15.95" customHeight="1" x14ac:dyDescent="0.25">
      <c r="A133" s="69">
        <v>2</v>
      </c>
      <c r="B133" s="109" t="s">
        <v>73</v>
      </c>
      <c r="C133" s="110"/>
      <c r="D133" s="110"/>
      <c r="E133" s="110"/>
      <c r="F133" s="110"/>
      <c r="G133" s="111"/>
      <c r="H133" s="4">
        <f>H33+H41+H46+M129+M121</f>
        <v>0</v>
      </c>
      <c r="I133" s="242" t="s">
        <v>10</v>
      </c>
      <c r="J133" s="242"/>
      <c r="K133" s="242"/>
      <c r="L133" s="242"/>
      <c r="M133" s="242"/>
      <c r="N133" s="242"/>
      <c r="O133" s="69">
        <v>2</v>
      </c>
    </row>
    <row r="134" spans="1:15" ht="32.1" customHeight="1" x14ac:dyDescent="0.25">
      <c r="A134" s="69">
        <v>3</v>
      </c>
      <c r="B134" s="109" t="s">
        <v>163</v>
      </c>
      <c r="C134" s="110"/>
      <c r="D134" s="110"/>
      <c r="E134" s="110"/>
      <c r="F134" s="110"/>
      <c r="G134" s="111"/>
      <c r="H134" s="4">
        <f>M121</f>
        <v>0</v>
      </c>
      <c r="I134" s="242" t="s">
        <v>9</v>
      </c>
      <c r="J134" s="242"/>
      <c r="K134" s="242"/>
      <c r="L134" s="242"/>
      <c r="M134" s="242"/>
      <c r="N134" s="242"/>
      <c r="O134" s="69">
        <v>3</v>
      </c>
    </row>
    <row r="135" spans="1:15" ht="32.1" customHeight="1" x14ac:dyDescent="0.25">
      <c r="A135" s="69">
        <v>4</v>
      </c>
      <c r="B135" s="109" t="s">
        <v>121</v>
      </c>
      <c r="C135" s="110"/>
      <c r="D135" s="110"/>
      <c r="E135" s="110"/>
      <c r="F135" s="110"/>
      <c r="G135" s="111"/>
      <c r="H135" s="4">
        <f>M129</f>
        <v>0</v>
      </c>
      <c r="I135" s="154" t="s">
        <v>136</v>
      </c>
      <c r="J135" s="155"/>
      <c r="K135" s="155"/>
      <c r="L135" s="155"/>
      <c r="M135" s="155"/>
      <c r="N135" s="156"/>
      <c r="O135" s="69">
        <v>4</v>
      </c>
    </row>
    <row r="136" spans="1:15" ht="15.95" customHeight="1" x14ac:dyDescent="0.25">
      <c r="A136" s="160" t="s">
        <v>76</v>
      </c>
      <c r="B136" s="161"/>
      <c r="C136" s="161"/>
      <c r="D136" s="161"/>
      <c r="E136" s="161"/>
      <c r="F136" s="161"/>
      <c r="G136" s="162"/>
      <c r="H136" s="68">
        <f>SUM(H132:H135)</f>
        <v>0</v>
      </c>
      <c r="I136" s="163" t="s">
        <v>77</v>
      </c>
      <c r="J136" s="164"/>
      <c r="K136" s="164"/>
      <c r="L136" s="164"/>
      <c r="M136" s="164"/>
      <c r="N136" s="164"/>
      <c r="O136" s="165"/>
    </row>
    <row r="137" spans="1:15" ht="8.1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46"/>
      <c r="K137" s="46"/>
      <c r="L137" s="46"/>
      <c r="M137" s="46"/>
      <c r="N137" s="46"/>
      <c r="O137" s="46"/>
    </row>
    <row r="138" spans="1:15" ht="15.75" customHeight="1" x14ac:dyDescent="0.25">
      <c r="A138" s="104" t="s">
        <v>175</v>
      </c>
      <c r="B138" s="104"/>
      <c r="C138" s="104"/>
      <c r="D138" s="104"/>
      <c r="E138" s="104"/>
      <c r="F138" s="104"/>
      <c r="G138" s="104"/>
      <c r="H138" s="104"/>
      <c r="I138" s="105" t="s">
        <v>178</v>
      </c>
      <c r="J138" s="105"/>
      <c r="K138" s="105"/>
      <c r="L138" s="105"/>
      <c r="M138" s="105"/>
      <c r="N138" s="105"/>
      <c r="O138" s="105"/>
    </row>
    <row r="139" spans="1:15" ht="15.75" customHeight="1" x14ac:dyDescent="0.25">
      <c r="A139" s="104"/>
      <c r="B139" s="104"/>
      <c r="C139" s="104"/>
      <c r="D139" s="104"/>
      <c r="E139" s="104"/>
      <c r="F139" s="104"/>
      <c r="G139" s="104"/>
      <c r="H139" s="104"/>
      <c r="I139" s="105"/>
      <c r="J139" s="105"/>
      <c r="K139" s="105"/>
      <c r="L139" s="105"/>
      <c r="M139" s="105"/>
      <c r="N139" s="105"/>
      <c r="O139" s="105"/>
    </row>
    <row r="140" spans="1:15" ht="8.1" customHeight="1" x14ac:dyDescent="0.25">
      <c r="A140" s="9"/>
      <c r="B140" s="9"/>
      <c r="C140" s="9"/>
      <c r="D140" s="47"/>
      <c r="E140" s="9"/>
      <c r="F140" s="9"/>
      <c r="G140" s="9"/>
      <c r="H140" s="9"/>
      <c r="I140" s="105"/>
      <c r="J140" s="105"/>
      <c r="K140" s="105"/>
      <c r="L140" s="105"/>
      <c r="M140" s="105"/>
      <c r="N140" s="105"/>
      <c r="O140" s="105"/>
    </row>
    <row r="141" spans="1:15" x14ac:dyDescent="0.25">
      <c r="A141" s="9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9"/>
    </row>
    <row r="142" spans="1:15" ht="1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1:15" ht="15" customHeight="1" x14ac:dyDescent="0.25">
      <c r="A143" s="9"/>
      <c r="B143" s="9"/>
      <c r="C143" s="9"/>
      <c r="D143" s="4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1:15" ht="8.1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1:22" ht="16.5" customHeight="1" x14ac:dyDescent="0.25">
      <c r="A145" s="9"/>
      <c r="B145" s="9"/>
      <c r="C145" s="9"/>
      <c r="D145" s="219" t="s">
        <v>70</v>
      </c>
      <c r="E145" s="219"/>
      <c r="F145" s="220"/>
      <c r="G145" s="132">
        <f>(V145+V146+V147+H133/6)/(2.4+1/6)</f>
        <v>0</v>
      </c>
      <c r="H145" s="133"/>
      <c r="I145" s="134"/>
      <c r="J145" s="9"/>
      <c r="M145" s="9"/>
      <c r="N145" s="9"/>
      <c r="O145" s="9"/>
      <c r="U145" s="9" t="s">
        <v>118</v>
      </c>
      <c r="V145" s="86">
        <f>(H59+H66+H73+H80+H87+H101)*1</f>
        <v>0</v>
      </c>
    </row>
    <row r="146" spans="1:22" ht="16.5" customHeight="1" x14ac:dyDescent="0.25">
      <c r="A146" s="9"/>
      <c r="B146" s="49"/>
      <c r="C146" s="49"/>
      <c r="D146" s="219"/>
      <c r="E146" s="219"/>
      <c r="F146" s="220"/>
      <c r="G146" s="135"/>
      <c r="H146" s="136"/>
      <c r="I146" s="137"/>
      <c r="J146" s="9"/>
      <c r="M146" s="9"/>
      <c r="N146" s="9"/>
      <c r="O146" s="9"/>
      <c r="U146" s="9" t="s">
        <v>119</v>
      </c>
      <c r="V146" s="86">
        <f>(H60+H67+H74+H81+H88+H102)*0.8</f>
        <v>0</v>
      </c>
    </row>
    <row r="147" spans="1:22" ht="16.5" customHeight="1" x14ac:dyDescent="0.25">
      <c r="A147" s="9"/>
      <c r="B147" s="50"/>
      <c r="C147" s="50"/>
      <c r="D147" s="219"/>
      <c r="E147" s="219"/>
      <c r="F147" s="220"/>
      <c r="G147" s="138"/>
      <c r="H147" s="139"/>
      <c r="I147" s="140"/>
      <c r="J147" s="9"/>
      <c r="M147" s="9"/>
      <c r="N147" s="9"/>
      <c r="O147" s="9"/>
      <c r="U147" s="9" t="s">
        <v>120</v>
      </c>
      <c r="V147" s="86">
        <f>(H61+H68+H75+H82+H89+H103)*0.6</f>
        <v>0</v>
      </c>
    </row>
    <row r="148" spans="1:22" ht="8.1" customHeight="1" x14ac:dyDescent="0.25">
      <c r="A148" s="9"/>
      <c r="B148" s="50"/>
      <c r="C148" s="50"/>
      <c r="D148" s="70"/>
      <c r="E148" s="70"/>
      <c r="F148" s="70"/>
      <c r="G148" s="70"/>
      <c r="H148" s="70"/>
      <c r="I148" s="70"/>
      <c r="J148" s="70"/>
      <c r="K148" s="70"/>
      <c r="L148" s="9"/>
      <c r="M148" s="9"/>
      <c r="N148" s="9"/>
      <c r="O148" s="9"/>
    </row>
    <row r="149" spans="1:22" ht="15.95" customHeight="1" x14ac:dyDescent="0.25">
      <c r="A149" s="9"/>
      <c r="B149" s="9"/>
      <c r="C149" s="9"/>
      <c r="D149" s="9"/>
      <c r="E149" s="9"/>
      <c r="F149" s="168" t="s">
        <v>177</v>
      </c>
      <c r="G149" s="169"/>
      <c r="H149" s="170" t="str">
        <f>IF(H7="","",H7)</f>
        <v/>
      </c>
      <c r="I149" s="171"/>
      <c r="J149" s="172"/>
      <c r="K149" s="9"/>
      <c r="L149" s="9"/>
      <c r="M149" s="9"/>
      <c r="N149" s="9"/>
      <c r="O149" s="9"/>
    </row>
    <row r="150" spans="1:22" ht="15.95" customHeight="1" x14ac:dyDescent="0.25">
      <c r="A150" s="9"/>
      <c r="B150" s="9"/>
      <c r="C150" s="9"/>
      <c r="D150" s="9"/>
      <c r="E150" s="9"/>
      <c r="F150" s="176" t="s">
        <v>176</v>
      </c>
      <c r="G150" s="177"/>
      <c r="H150" s="173"/>
      <c r="I150" s="174"/>
      <c r="J150" s="175"/>
      <c r="K150" s="9"/>
      <c r="L150" s="9"/>
      <c r="M150" s="9"/>
      <c r="N150" s="9"/>
      <c r="O150" s="9"/>
    </row>
    <row r="151" spans="1:22" ht="8.1" customHeight="1" x14ac:dyDescent="0.25">
      <c r="A151" s="9"/>
      <c r="B151" s="9"/>
      <c r="C151" s="9"/>
      <c r="D151" s="9"/>
      <c r="E151" s="9"/>
      <c r="F151" s="11"/>
      <c r="G151" s="11"/>
      <c r="H151" s="11"/>
      <c r="I151" s="11"/>
      <c r="J151" s="11"/>
      <c r="K151" s="9"/>
      <c r="L151" s="9"/>
      <c r="M151" s="9"/>
      <c r="N151" s="9"/>
      <c r="O151" s="9"/>
    </row>
    <row r="152" spans="1:22" ht="15.95" customHeight="1" x14ac:dyDescent="0.25">
      <c r="A152" s="9"/>
      <c r="B152" s="9"/>
      <c r="C152" s="9"/>
      <c r="D152" s="9"/>
      <c r="E152" s="9"/>
      <c r="F152" s="168" t="s">
        <v>116</v>
      </c>
      <c r="G152" s="169"/>
      <c r="H152" s="170" t="str">
        <f>IF(H10="","",H10)</f>
        <v/>
      </c>
      <c r="I152" s="171"/>
      <c r="J152" s="172"/>
      <c r="K152" s="9"/>
      <c r="L152" s="9"/>
      <c r="M152" s="9"/>
      <c r="N152" s="9"/>
      <c r="O152" s="9"/>
    </row>
    <row r="153" spans="1:22" ht="15.95" customHeight="1" x14ac:dyDescent="0.25">
      <c r="A153" s="9"/>
      <c r="B153" s="9"/>
      <c r="C153" s="9"/>
      <c r="D153" s="9"/>
      <c r="E153" s="9"/>
      <c r="F153" s="176" t="s">
        <v>117</v>
      </c>
      <c r="G153" s="177"/>
      <c r="H153" s="173"/>
      <c r="I153" s="174"/>
      <c r="J153" s="175"/>
      <c r="K153" s="9"/>
      <c r="L153" s="9"/>
      <c r="M153" s="9"/>
      <c r="N153" s="9"/>
      <c r="O153" s="9"/>
    </row>
    <row r="154" spans="1:22" ht="8.1" customHeight="1" x14ac:dyDescent="0.25">
      <c r="A154" s="9"/>
      <c r="B154" s="9"/>
      <c r="C154" s="9"/>
      <c r="D154" s="9"/>
      <c r="E154" s="9"/>
      <c r="F154" s="53"/>
      <c r="G154" s="54"/>
      <c r="H154" s="36"/>
      <c r="I154" s="36"/>
      <c r="J154" s="36"/>
      <c r="K154" s="9"/>
      <c r="L154" s="9"/>
      <c r="M154" s="9"/>
      <c r="N154" s="9"/>
      <c r="O154" s="9"/>
    </row>
    <row r="155" spans="1:22" ht="32.1" customHeight="1" x14ac:dyDescent="0.25">
      <c r="A155" s="9"/>
      <c r="B155" s="55" t="s">
        <v>14</v>
      </c>
      <c r="C155" s="55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5" t="s">
        <v>98</v>
      </c>
      <c r="O155" s="9"/>
    </row>
    <row r="156" spans="1:22" ht="32.1" customHeight="1" x14ac:dyDescent="0.25">
      <c r="A156" s="9"/>
      <c r="B156" s="166" t="s">
        <v>112</v>
      </c>
      <c r="C156" s="166"/>
      <c r="D156" s="166"/>
      <c r="E156" s="166"/>
      <c r="F156" s="166"/>
      <c r="G156" s="166"/>
      <c r="H156" s="237" t="s">
        <v>123</v>
      </c>
      <c r="I156" s="237"/>
      <c r="J156" s="237"/>
      <c r="K156" s="237"/>
      <c r="L156" s="237"/>
      <c r="M156" s="237"/>
      <c r="N156" s="237"/>
      <c r="O156" s="9"/>
    </row>
    <row r="157" spans="1:22" ht="32.1" customHeight="1" x14ac:dyDescent="0.25">
      <c r="A157" s="9"/>
      <c r="B157" s="166"/>
      <c r="C157" s="166"/>
      <c r="D157" s="166"/>
      <c r="E157" s="166"/>
      <c r="F157" s="166"/>
      <c r="G157" s="166"/>
      <c r="H157" s="237"/>
      <c r="I157" s="237"/>
      <c r="J157" s="237"/>
      <c r="K157" s="237"/>
      <c r="L157" s="237"/>
      <c r="M157" s="237"/>
      <c r="N157" s="237"/>
      <c r="O157" s="9"/>
    </row>
    <row r="158" spans="1:22" ht="8.1" customHeight="1" x14ac:dyDescent="0.25">
      <c r="A158" s="9"/>
      <c r="B158" s="57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9"/>
      <c r="N158" s="60"/>
      <c r="O158" s="9"/>
    </row>
    <row r="159" spans="1:22" ht="15.95" customHeight="1" x14ac:dyDescent="0.25">
      <c r="A159" s="9"/>
      <c r="B159" s="178" t="s">
        <v>94</v>
      </c>
      <c r="C159" s="179"/>
      <c r="D159" s="179"/>
      <c r="E159" s="179"/>
      <c r="F159" s="179"/>
      <c r="G159" s="180"/>
      <c r="H159" s="178" t="s">
        <v>95</v>
      </c>
      <c r="I159" s="179"/>
      <c r="J159" s="179"/>
      <c r="K159" s="179"/>
      <c r="L159" s="179"/>
      <c r="M159" s="179"/>
      <c r="N159" s="180"/>
      <c r="O159" s="9"/>
    </row>
    <row r="160" spans="1:22" ht="32.1" customHeight="1" x14ac:dyDescent="0.25">
      <c r="A160" s="9"/>
      <c r="B160" s="157"/>
      <c r="C160" s="158"/>
      <c r="D160" s="158"/>
      <c r="E160" s="158"/>
      <c r="F160" s="158"/>
      <c r="G160" s="159"/>
      <c r="H160" s="157"/>
      <c r="I160" s="158"/>
      <c r="J160" s="158"/>
      <c r="K160" s="158"/>
      <c r="L160" s="158"/>
      <c r="M160" s="158"/>
      <c r="N160" s="159"/>
      <c r="O160" s="9"/>
    </row>
    <row r="161" spans="1:15" ht="32.1" customHeight="1" x14ac:dyDescent="0.25">
      <c r="A161" s="9"/>
      <c r="B161" s="157"/>
      <c r="C161" s="158"/>
      <c r="D161" s="158"/>
      <c r="E161" s="158"/>
      <c r="F161" s="158"/>
      <c r="G161" s="159"/>
      <c r="H161" s="157"/>
      <c r="I161" s="158"/>
      <c r="J161" s="158"/>
      <c r="K161" s="158"/>
      <c r="L161" s="158"/>
      <c r="M161" s="158"/>
      <c r="N161" s="159"/>
      <c r="O161" s="9"/>
    </row>
    <row r="162" spans="1:15" ht="32.1" customHeight="1" x14ac:dyDescent="0.25">
      <c r="A162" s="9"/>
      <c r="B162" s="157"/>
      <c r="C162" s="158"/>
      <c r="D162" s="158"/>
      <c r="E162" s="158"/>
      <c r="F162" s="158"/>
      <c r="G162" s="159"/>
      <c r="H162" s="157"/>
      <c r="I162" s="158"/>
      <c r="J162" s="158"/>
      <c r="K162" s="158"/>
      <c r="L162" s="158"/>
      <c r="M162" s="158"/>
      <c r="N162" s="159"/>
      <c r="O162" s="9"/>
    </row>
    <row r="163" spans="1:15" ht="32.1" customHeight="1" x14ac:dyDescent="0.25">
      <c r="A163" s="9"/>
      <c r="B163" s="157"/>
      <c r="C163" s="158"/>
      <c r="D163" s="158"/>
      <c r="E163" s="158"/>
      <c r="F163" s="158"/>
      <c r="G163" s="159"/>
      <c r="H163" s="157"/>
      <c r="I163" s="158"/>
      <c r="J163" s="158"/>
      <c r="K163" s="158"/>
      <c r="L163" s="158"/>
      <c r="M163" s="158"/>
      <c r="N163" s="159"/>
      <c r="O163" s="9"/>
    </row>
    <row r="164" spans="1:15" ht="32.1" customHeight="1" x14ac:dyDescent="0.25">
      <c r="A164" s="9"/>
      <c r="B164" s="157"/>
      <c r="C164" s="158"/>
      <c r="D164" s="158"/>
      <c r="E164" s="158"/>
      <c r="F164" s="158"/>
      <c r="G164" s="159"/>
      <c r="H164" s="157"/>
      <c r="I164" s="158"/>
      <c r="J164" s="158"/>
      <c r="K164" s="158"/>
      <c r="L164" s="158"/>
      <c r="M164" s="158"/>
      <c r="N164" s="159"/>
      <c r="O164" s="9"/>
    </row>
    <row r="165" spans="1:15" ht="8.1" customHeight="1" x14ac:dyDescent="0.25">
      <c r="A165" s="9"/>
      <c r="B165" s="61"/>
      <c r="C165" s="61"/>
      <c r="D165" s="61"/>
      <c r="E165" s="61"/>
      <c r="F165" s="61"/>
      <c r="G165" s="61"/>
      <c r="H165" s="6"/>
      <c r="I165" s="6"/>
      <c r="J165" s="6"/>
      <c r="K165" s="6"/>
      <c r="L165" s="6"/>
      <c r="M165" s="6"/>
      <c r="N165" s="6"/>
      <c r="O165" s="9"/>
    </row>
    <row r="166" spans="1:15" ht="15.95" customHeight="1" x14ac:dyDescent="0.25">
      <c r="A166" s="9"/>
      <c r="B166" s="14" t="s">
        <v>3</v>
      </c>
      <c r="C166" s="14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14" t="s">
        <v>96</v>
      </c>
      <c r="O166" s="9"/>
    </row>
    <row r="167" spans="1:15" ht="8.1" customHeight="1" x14ac:dyDescent="0.25">
      <c r="A167" s="9"/>
      <c r="B167" s="14"/>
      <c r="C167" s="14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14"/>
      <c r="O167" s="9"/>
    </row>
    <row r="168" spans="1:15" ht="15.95" customHeight="1" x14ac:dyDescent="0.25">
      <c r="A168" s="9"/>
      <c r="B168" s="185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86"/>
      <c r="N168" s="187"/>
      <c r="O168" s="9"/>
    </row>
    <row r="169" spans="1:15" ht="15.95" customHeight="1" x14ac:dyDescent="0.25">
      <c r="A169" s="9"/>
      <c r="B169" s="188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90"/>
      <c r="O169" s="9"/>
    </row>
    <row r="170" spans="1:15" ht="15.95" customHeight="1" x14ac:dyDescent="0.25">
      <c r="A170" s="9"/>
      <c r="B170" s="188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90"/>
      <c r="O170" s="9"/>
    </row>
    <row r="171" spans="1:15" ht="15.95" customHeight="1" x14ac:dyDescent="0.25">
      <c r="A171" s="9"/>
      <c r="B171" s="188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90"/>
      <c r="O171" s="9"/>
    </row>
    <row r="172" spans="1:15" ht="15.95" customHeight="1" x14ac:dyDescent="0.25">
      <c r="A172" s="9"/>
      <c r="B172" s="188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90"/>
      <c r="O172" s="9"/>
    </row>
    <row r="173" spans="1:15" ht="15.95" customHeight="1" x14ac:dyDescent="0.25">
      <c r="A173" s="9"/>
      <c r="B173" s="188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90"/>
      <c r="O173" s="9"/>
    </row>
    <row r="174" spans="1:15" ht="15.95" customHeight="1" x14ac:dyDescent="0.25">
      <c r="A174" s="9"/>
      <c r="B174" s="188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90"/>
      <c r="O174" s="9"/>
    </row>
    <row r="175" spans="1:15" ht="15.95" customHeight="1" x14ac:dyDescent="0.25">
      <c r="A175" s="9"/>
      <c r="B175" s="188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90"/>
      <c r="O175" s="9"/>
    </row>
    <row r="176" spans="1:15" ht="15.95" customHeight="1" x14ac:dyDescent="0.25">
      <c r="A176" s="9"/>
      <c r="B176" s="188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90"/>
      <c r="O176" s="9"/>
    </row>
    <row r="177" spans="1:15" ht="15.95" customHeight="1" x14ac:dyDescent="0.25">
      <c r="A177" s="9"/>
      <c r="B177" s="188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90"/>
      <c r="O177" s="9"/>
    </row>
    <row r="178" spans="1:15" ht="15.95" customHeight="1" x14ac:dyDescent="0.25">
      <c r="A178" s="9"/>
      <c r="B178" s="188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90"/>
      <c r="O178" s="9"/>
    </row>
    <row r="179" spans="1:15" ht="15.95" customHeight="1" x14ac:dyDescent="0.25">
      <c r="A179" s="9"/>
      <c r="B179" s="188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90"/>
      <c r="O179" s="9"/>
    </row>
    <row r="180" spans="1:15" ht="15.95" customHeight="1" x14ac:dyDescent="0.25">
      <c r="A180" s="9"/>
      <c r="B180" s="191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3"/>
      <c r="O180" s="9"/>
    </row>
    <row r="181" spans="1:15" ht="8.1" customHeight="1" x14ac:dyDescent="0.25">
      <c r="A181" s="9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9"/>
    </row>
    <row r="182" spans="1:15" s="5" customFormat="1" ht="32.1" customHeight="1" x14ac:dyDescent="0.25">
      <c r="A182" s="56"/>
      <c r="B182" s="166" t="s">
        <v>4</v>
      </c>
      <c r="C182" s="166"/>
      <c r="D182" s="166"/>
      <c r="E182" s="166"/>
      <c r="F182" s="166"/>
      <c r="G182" s="166"/>
      <c r="H182" s="166"/>
      <c r="I182" s="167" t="s">
        <v>97</v>
      </c>
      <c r="J182" s="167"/>
      <c r="K182" s="167"/>
      <c r="L182" s="167"/>
      <c r="M182" s="167"/>
      <c r="N182" s="167"/>
      <c r="O182" s="56"/>
    </row>
    <row r="183" spans="1:15" ht="8.1" customHeight="1" x14ac:dyDescent="0.25">
      <c r="A183" s="9"/>
      <c r="B183" s="63"/>
      <c r="C183" s="63"/>
      <c r="D183" s="63"/>
      <c r="E183" s="63"/>
      <c r="F183" s="63"/>
      <c r="G183" s="63"/>
      <c r="H183" s="63"/>
      <c r="I183" s="64"/>
      <c r="J183" s="64"/>
      <c r="K183" s="64"/>
      <c r="L183" s="64"/>
      <c r="M183" s="64"/>
      <c r="N183" s="64"/>
      <c r="O183" s="9"/>
    </row>
    <row r="184" spans="1:15" ht="15.95" customHeight="1" x14ac:dyDescent="0.25">
      <c r="A184" s="9"/>
      <c r="B184" s="185"/>
      <c r="C184" s="186"/>
      <c r="D184" s="186"/>
      <c r="E184" s="186"/>
      <c r="F184" s="186"/>
      <c r="G184" s="186"/>
      <c r="H184" s="186"/>
      <c r="I184" s="186"/>
      <c r="J184" s="186"/>
      <c r="K184" s="186"/>
      <c r="L184" s="186"/>
      <c r="M184" s="186"/>
      <c r="N184" s="187"/>
      <c r="O184" s="9"/>
    </row>
    <row r="185" spans="1:15" ht="15.95" customHeight="1" x14ac:dyDescent="0.25">
      <c r="A185" s="9"/>
      <c r="B185" s="188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90"/>
      <c r="O185" s="9"/>
    </row>
    <row r="186" spans="1:15" ht="15.95" customHeight="1" x14ac:dyDescent="0.25">
      <c r="A186" s="9"/>
      <c r="B186" s="188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90"/>
      <c r="O186" s="9"/>
    </row>
    <row r="187" spans="1:15" ht="15.95" customHeight="1" x14ac:dyDescent="0.25">
      <c r="A187" s="9"/>
      <c r="B187" s="188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90"/>
      <c r="O187" s="9"/>
    </row>
    <row r="188" spans="1:15" ht="15.95" customHeight="1" x14ac:dyDescent="0.25">
      <c r="A188" s="9"/>
      <c r="B188" s="188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90"/>
      <c r="O188" s="9"/>
    </row>
    <row r="189" spans="1:15" ht="15.95" customHeight="1" x14ac:dyDescent="0.25">
      <c r="A189" s="9"/>
      <c r="B189" s="188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90"/>
      <c r="O189" s="9"/>
    </row>
    <row r="190" spans="1:15" ht="15.95" customHeight="1" x14ac:dyDescent="0.25">
      <c r="A190" s="9"/>
      <c r="B190" s="188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90"/>
      <c r="O190" s="9"/>
    </row>
    <row r="191" spans="1:15" ht="15.95" customHeight="1" x14ac:dyDescent="0.25">
      <c r="A191" s="9"/>
      <c r="B191" s="188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90"/>
      <c r="O191" s="9"/>
    </row>
    <row r="192" spans="1:15" ht="15.95" customHeight="1" x14ac:dyDescent="0.25">
      <c r="A192" s="9"/>
      <c r="B192" s="191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3"/>
      <c r="O192" s="9"/>
    </row>
    <row r="193" spans="1:15" ht="19.5" customHeight="1" x14ac:dyDescent="0.25">
      <c r="A193" s="9"/>
      <c r="B193" s="14"/>
      <c r="C193" s="14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9"/>
    </row>
    <row r="194" spans="1:15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</sheetData>
  <sheetProtection algorithmName="SHA-512" hashValue="aAi9LdlVecaottBEwXdvkPyFY4CZoWZPZa7WmCCQ5PZwH+qkqGHvNZkKym/qTVmaq9/Avs5KOzY3CvT9/eYhTA==" saltValue="NruekZBoNCPu/f5vSi6GFw==" spinCount="100000" sheet="1" objects="1" scenarios="1" formatCells="0" formatColumns="0" formatRows="0" insertRows="0" deleteRows="0"/>
  <mergeCells count="245">
    <mergeCell ref="B21:D21"/>
    <mergeCell ref="E21:K21"/>
    <mergeCell ref="L21:N21"/>
    <mergeCell ref="B22:D22"/>
    <mergeCell ref="E22:K22"/>
    <mergeCell ref="L22:N22"/>
    <mergeCell ref="F10:G10"/>
    <mergeCell ref="H10:J11"/>
    <mergeCell ref="F11:G11"/>
    <mergeCell ref="A15:D15"/>
    <mergeCell ref="E15:K15"/>
    <mergeCell ref="L15:O15"/>
    <mergeCell ref="B19:D19"/>
    <mergeCell ref="E19:K19"/>
    <mergeCell ref="L19:N19"/>
    <mergeCell ref="B20:D20"/>
    <mergeCell ref="E20:K20"/>
    <mergeCell ref="L20:N20"/>
    <mergeCell ref="A1:O1"/>
    <mergeCell ref="A2:O2"/>
    <mergeCell ref="B4:O4"/>
    <mergeCell ref="B5:O5"/>
    <mergeCell ref="F7:G7"/>
    <mergeCell ref="H7:J8"/>
    <mergeCell ref="F8:G8"/>
    <mergeCell ref="A18:D18"/>
    <mergeCell ref="E18:K18"/>
    <mergeCell ref="A16:D16"/>
    <mergeCell ref="E16:K16"/>
    <mergeCell ref="L16:O16"/>
    <mergeCell ref="A17:D17"/>
    <mergeCell ref="E17:K17"/>
    <mergeCell ref="L17:O17"/>
    <mergeCell ref="O28:O29"/>
    <mergeCell ref="B29:G29"/>
    <mergeCell ref="I29:N29"/>
    <mergeCell ref="B23:D23"/>
    <mergeCell ref="E23:K23"/>
    <mergeCell ref="L23:N23"/>
    <mergeCell ref="B24:D24"/>
    <mergeCell ref="E24:K24"/>
    <mergeCell ref="L24:N24"/>
    <mergeCell ref="B30:G30"/>
    <mergeCell ref="I30:N30"/>
    <mergeCell ref="B31:G31"/>
    <mergeCell ref="I31:N31"/>
    <mergeCell ref="B32:G32"/>
    <mergeCell ref="I32:N32"/>
    <mergeCell ref="A28:A29"/>
    <mergeCell ref="B28:G28"/>
    <mergeCell ref="H28:H29"/>
    <mergeCell ref="I28:N28"/>
    <mergeCell ref="B37:G37"/>
    <mergeCell ref="I37:N37"/>
    <mergeCell ref="B38:G38"/>
    <mergeCell ref="I38:N38"/>
    <mergeCell ref="B39:G39"/>
    <mergeCell ref="I39:N39"/>
    <mergeCell ref="A33:G33"/>
    <mergeCell ref="I33:O33"/>
    <mergeCell ref="A35:A36"/>
    <mergeCell ref="B35:G35"/>
    <mergeCell ref="H35:H36"/>
    <mergeCell ref="I35:N35"/>
    <mergeCell ref="O35:O36"/>
    <mergeCell ref="B36:G36"/>
    <mergeCell ref="I36:N36"/>
    <mergeCell ref="I44:N44"/>
    <mergeCell ref="B45:G45"/>
    <mergeCell ref="I45:N45"/>
    <mergeCell ref="A46:G46"/>
    <mergeCell ref="I46:O46"/>
    <mergeCell ref="F50:G50"/>
    <mergeCell ref="H50:J51"/>
    <mergeCell ref="F51:G51"/>
    <mergeCell ref="B40:G40"/>
    <mergeCell ref="I40:N40"/>
    <mergeCell ref="A41:G41"/>
    <mergeCell ref="I41:O41"/>
    <mergeCell ref="A43:A44"/>
    <mergeCell ref="B43:G43"/>
    <mergeCell ref="H43:H44"/>
    <mergeCell ref="I43:N43"/>
    <mergeCell ref="O43:O44"/>
    <mergeCell ref="B44:G44"/>
    <mergeCell ref="I60:M60"/>
    <mergeCell ref="C61:G61"/>
    <mergeCell ref="I61:M61"/>
    <mergeCell ref="C62:G62"/>
    <mergeCell ref="I62:M62"/>
    <mergeCell ref="C63:G63"/>
    <mergeCell ref="I63:M63"/>
    <mergeCell ref="F53:G53"/>
    <mergeCell ref="H53:J54"/>
    <mergeCell ref="F54:G54"/>
    <mergeCell ref="A58:G58"/>
    <mergeCell ref="I58:O58"/>
    <mergeCell ref="A59:A64"/>
    <mergeCell ref="C59:G59"/>
    <mergeCell ref="I59:M59"/>
    <mergeCell ref="O59:O64"/>
    <mergeCell ref="C60:G60"/>
    <mergeCell ref="C68:G68"/>
    <mergeCell ref="I68:M68"/>
    <mergeCell ref="C69:G69"/>
    <mergeCell ref="I69:M69"/>
    <mergeCell ref="C70:G70"/>
    <mergeCell ref="I70:M70"/>
    <mergeCell ref="C64:G64"/>
    <mergeCell ref="I64:M64"/>
    <mergeCell ref="A65:G65"/>
    <mergeCell ref="I65:O65"/>
    <mergeCell ref="A66:A71"/>
    <mergeCell ref="C66:G66"/>
    <mergeCell ref="I66:M66"/>
    <mergeCell ref="O66:O71"/>
    <mergeCell ref="C67:G67"/>
    <mergeCell ref="I67:M67"/>
    <mergeCell ref="C75:G75"/>
    <mergeCell ref="I75:M75"/>
    <mergeCell ref="C76:G76"/>
    <mergeCell ref="I76:M76"/>
    <mergeCell ref="C77:G77"/>
    <mergeCell ref="I77:M77"/>
    <mergeCell ref="C71:G71"/>
    <mergeCell ref="I71:M71"/>
    <mergeCell ref="A72:G72"/>
    <mergeCell ref="I72:O72"/>
    <mergeCell ref="A73:A78"/>
    <mergeCell ref="C73:G73"/>
    <mergeCell ref="I73:M73"/>
    <mergeCell ref="O73:O78"/>
    <mergeCell ref="C74:G74"/>
    <mergeCell ref="I74:M74"/>
    <mergeCell ref="C82:G82"/>
    <mergeCell ref="I82:M82"/>
    <mergeCell ref="C83:G83"/>
    <mergeCell ref="I83:M83"/>
    <mergeCell ref="C84:G84"/>
    <mergeCell ref="I84:M84"/>
    <mergeCell ref="C78:G78"/>
    <mergeCell ref="I78:M78"/>
    <mergeCell ref="A79:G79"/>
    <mergeCell ref="I79:O79"/>
    <mergeCell ref="A80:A85"/>
    <mergeCell ref="C80:G80"/>
    <mergeCell ref="I80:M80"/>
    <mergeCell ref="O80:O85"/>
    <mergeCell ref="C81:G81"/>
    <mergeCell ref="I81:M81"/>
    <mergeCell ref="C89:G89"/>
    <mergeCell ref="I89:M89"/>
    <mergeCell ref="C90:G90"/>
    <mergeCell ref="I90:M90"/>
    <mergeCell ref="C91:G91"/>
    <mergeCell ref="I91:M91"/>
    <mergeCell ref="C85:G85"/>
    <mergeCell ref="I85:M85"/>
    <mergeCell ref="A86:G86"/>
    <mergeCell ref="I86:O86"/>
    <mergeCell ref="A87:A92"/>
    <mergeCell ref="C87:G87"/>
    <mergeCell ref="I87:M87"/>
    <mergeCell ref="O87:O92"/>
    <mergeCell ref="C88:G88"/>
    <mergeCell ref="I88:M88"/>
    <mergeCell ref="C92:G92"/>
    <mergeCell ref="I92:M92"/>
    <mergeCell ref="A93:G93"/>
    <mergeCell ref="I93:O93"/>
    <mergeCell ref="A108:G108"/>
    <mergeCell ref="I108:O108"/>
    <mergeCell ref="A101:A106"/>
    <mergeCell ref="C101:G101"/>
    <mergeCell ref="I101:M101"/>
    <mergeCell ref="O101:O106"/>
    <mergeCell ref="C105:G105"/>
    <mergeCell ref="I105:M105"/>
    <mergeCell ref="C106:G106"/>
    <mergeCell ref="I106:M106"/>
    <mergeCell ref="A107:G107"/>
    <mergeCell ref="I107:O107"/>
    <mergeCell ref="C102:G102"/>
    <mergeCell ref="I102:M102"/>
    <mergeCell ref="C103:G103"/>
    <mergeCell ref="I103:M103"/>
    <mergeCell ref="C104:G104"/>
    <mergeCell ref="I104:M104"/>
    <mergeCell ref="F95:G95"/>
    <mergeCell ref="H95:J96"/>
    <mergeCell ref="F96:G96"/>
    <mergeCell ref="F98:G98"/>
    <mergeCell ref="L125:O125"/>
    <mergeCell ref="A126:O128"/>
    <mergeCell ref="M129:O129"/>
    <mergeCell ref="A131:G131"/>
    <mergeCell ref="I131:O131"/>
    <mergeCell ref="B132:G132"/>
    <mergeCell ref="I132:N132"/>
    <mergeCell ref="A110:G111"/>
    <mergeCell ref="H110:O111"/>
    <mergeCell ref="L113:O113"/>
    <mergeCell ref="A114:O120"/>
    <mergeCell ref="M121:O121"/>
    <mergeCell ref="A123:H123"/>
    <mergeCell ref="I123:O123"/>
    <mergeCell ref="H152:J153"/>
    <mergeCell ref="F153:G153"/>
    <mergeCell ref="A136:G136"/>
    <mergeCell ref="I136:O136"/>
    <mergeCell ref="B141:N141"/>
    <mergeCell ref="D145:F147"/>
    <mergeCell ref="G145:I147"/>
    <mergeCell ref="B133:G133"/>
    <mergeCell ref="I133:N133"/>
    <mergeCell ref="B134:G134"/>
    <mergeCell ref="I134:N134"/>
    <mergeCell ref="B135:G135"/>
    <mergeCell ref="I135:N135"/>
    <mergeCell ref="I138:O140"/>
    <mergeCell ref="A138:H139"/>
    <mergeCell ref="H98:J99"/>
    <mergeCell ref="F99:G99"/>
    <mergeCell ref="B164:G164"/>
    <mergeCell ref="H164:N164"/>
    <mergeCell ref="B168:N180"/>
    <mergeCell ref="B182:H182"/>
    <mergeCell ref="I182:N182"/>
    <mergeCell ref="B184:N192"/>
    <mergeCell ref="B161:G161"/>
    <mergeCell ref="H161:N161"/>
    <mergeCell ref="B162:G162"/>
    <mergeCell ref="H162:N162"/>
    <mergeCell ref="B163:G163"/>
    <mergeCell ref="H163:N163"/>
    <mergeCell ref="B156:G157"/>
    <mergeCell ref="H156:N157"/>
    <mergeCell ref="B159:G159"/>
    <mergeCell ref="H159:N159"/>
    <mergeCell ref="B160:G160"/>
    <mergeCell ref="H160:N160"/>
    <mergeCell ref="F149:G149"/>
    <mergeCell ref="H149:J150"/>
    <mergeCell ref="F150:G150"/>
    <mergeCell ref="F152:G152"/>
  </mergeCells>
  <dataValidations disablePrompts="1" count="1">
    <dataValidation type="list" allowBlank="1" showInputMessage="1" showErrorMessage="1" sqref="E19:K25">
      <formula1>"(+),(-)"</formula1>
    </dataValidation>
  </dataValidations>
  <printOptions horizontalCentered="1"/>
  <pageMargins left="0.15748031496062992" right="0.15748031496062992" top="0.39370078740157483" bottom="0.39370078740157483" header="0" footer="0.19685039370078741"/>
  <pageSetup scale="90" orientation="portrait" verticalDpi="200" r:id="rId1"/>
  <headerFooter>
    <oddFooter xml:space="preserve">&amp;C&amp;"+,Normal"&amp;P&amp;R&amp;"+,Normal"DGRSDT/DPREP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6"/>
  <sheetViews>
    <sheetView showGridLines="0" showRowColHeaders="0" zoomScale="89" zoomScaleNormal="89" workbookViewId="0">
      <selection activeCell="H142" sqref="H142"/>
    </sheetView>
  </sheetViews>
  <sheetFormatPr baseColWidth="10" defaultColWidth="2.42578125" defaultRowHeight="14.25" x14ac:dyDescent="0.25"/>
  <cols>
    <col min="1" max="1" width="2.7109375" style="1" customWidth="1"/>
    <col min="2" max="2" width="2.42578125" style="1" customWidth="1"/>
    <col min="3" max="3" width="7.85546875" style="1" customWidth="1"/>
    <col min="4" max="4" width="15.140625" style="1" customWidth="1"/>
    <col min="5" max="5" width="7.7109375" style="1" customWidth="1"/>
    <col min="6" max="6" width="6.5703125" style="1" customWidth="1"/>
    <col min="7" max="7" width="13" style="1" customWidth="1"/>
    <col min="8" max="8" width="11.5703125" style="1" customWidth="1"/>
    <col min="9" max="9" width="6.28515625" style="1" customWidth="1"/>
    <col min="10" max="10" width="3.5703125" style="1" customWidth="1"/>
    <col min="11" max="11" width="14.28515625" style="1" customWidth="1"/>
    <col min="12" max="12" width="13.5703125" style="1" customWidth="1"/>
    <col min="13" max="13" width="6.85546875" style="1" customWidth="1"/>
    <col min="14" max="14" width="2.42578125" style="1" customWidth="1"/>
    <col min="15" max="15" width="2.7109375" style="1" customWidth="1"/>
    <col min="16" max="17" width="2.42578125" style="1"/>
    <col min="18" max="20" width="2.42578125" style="1" customWidth="1"/>
    <col min="21" max="21" width="14.42578125" style="1" hidden="1" customWidth="1"/>
    <col min="22" max="22" width="13.85546875" style="1" hidden="1" customWidth="1"/>
    <col min="23" max="23" width="2.42578125" style="1" customWidth="1"/>
    <col min="24" max="213" width="10.5703125" style="1" customWidth="1"/>
    <col min="214" max="16384" width="2.42578125" style="1"/>
  </cols>
  <sheetData>
    <row r="1" spans="1:15" ht="15.95" customHeight="1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</row>
    <row r="2" spans="1:15" ht="15.95" customHeight="1" x14ac:dyDescent="0.25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</row>
    <row r="3" spans="1:15" ht="8.1" customHeight="1" x14ac:dyDescent="0.25">
      <c r="A3" s="9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5.95" customHeight="1" x14ac:dyDescent="0.25">
      <c r="A4" s="9"/>
      <c r="B4" s="219" t="s">
        <v>6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15.95" customHeight="1" x14ac:dyDescent="0.25">
      <c r="A5" s="9"/>
      <c r="B5" s="219" t="s">
        <v>64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8.1" customHeight="1" x14ac:dyDescent="0.25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5.95" customHeight="1" x14ac:dyDescent="0.25">
      <c r="A7" s="9"/>
      <c r="B7" s="9"/>
      <c r="C7" s="9"/>
      <c r="D7" s="9"/>
      <c r="E7" s="9"/>
      <c r="F7" s="168" t="s">
        <v>177</v>
      </c>
      <c r="G7" s="169"/>
      <c r="H7" s="221"/>
      <c r="I7" s="222"/>
      <c r="J7" s="223"/>
      <c r="K7" s="11"/>
      <c r="L7" s="11"/>
      <c r="M7" s="11"/>
      <c r="N7" s="11"/>
      <c r="O7" s="11"/>
    </row>
    <row r="8" spans="1:15" ht="15.95" customHeight="1" x14ac:dyDescent="0.25">
      <c r="A8" s="9"/>
      <c r="B8" s="9"/>
      <c r="C8" s="9"/>
      <c r="D8" s="9"/>
      <c r="E8" s="9"/>
      <c r="F8" s="176" t="s">
        <v>176</v>
      </c>
      <c r="G8" s="177"/>
      <c r="H8" s="224"/>
      <c r="I8" s="225"/>
      <c r="J8" s="226"/>
      <c r="K8" s="11"/>
      <c r="L8" s="11"/>
      <c r="M8" s="11"/>
      <c r="N8" s="11"/>
      <c r="O8" s="11"/>
    </row>
    <row r="9" spans="1:15" ht="8.1" customHeight="1" x14ac:dyDescent="0.25">
      <c r="A9" s="9"/>
      <c r="B9" s="9"/>
      <c r="C9" s="9"/>
      <c r="D9" s="9"/>
      <c r="E9" s="9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95" customHeight="1" x14ac:dyDescent="0.25">
      <c r="A10" s="9"/>
      <c r="B10" s="9"/>
      <c r="C10" s="9"/>
      <c r="D10" s="9"/>
      <c r="E10" s="9"/>
      <c r="F10" s="168" t="s">
        <v>116</v>
      </c>
      <c r="G10" s="169"/>
      <c r="H10" s="221"/>
      <c r="I10" s="222"/>
      <c r="J10" s="223"/>
      <c r="K10" s="11"/>
      <c r="L10" s="11"/>
      <c r="M10" s="11"/>
      <c r="N10" s="11"/>
      <c r="O10" s="11"/>
    </row>
    <row r="11" spans="1:15" ht="15.95" customHeight="1" x14ac:dyDescent="0.25">
      <c r="A11" s="9"/>
      <c r="B11" s="9"/>
      <c r="C11" s="9"/>
      <c r="D11" s="9"/>
      <c r="E11" s="9"/>
      <c r="F11" s="176" t="s">
        <v>117</v>
      </c>
      <c r="G11" s="177"/>
      <c r="H11" s="224"/>
      <c r="I11" s="225"/>
      <c r="J11" s="226"/>
      <c r="K11" s="11"/>
      <c r="L11" s="11"/>
      <c r="M11" s="11"/>
      <c r="N11" s="11"/>
      <c r="O11" s="11"/>
    </row>
    <row r="12" spans="1:15" ht="8.1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1"/>
      <c r="L12" s="11"/>
      <c r="M12" s="11"/>
      <c r="N12" s="11"/>
      <c r="O12" s="11"/>
    </row>
    <row r="13" spans="1:15" ht="15.95" customHeight="1" x14ac:dyDescent="0.25">
      <c r="A13" s="73" t="s">
        <v>65</v>
      </c>
      <c r="B13" s="13"/>
      <c r="C13" s="1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 t="s">
        <v>113</v>
      </c>
    </row>
    <row r="14" spans="1:15" ht="8.1" customHeight="1" x14ac:dyDescent="0.25">
      <c r="A14" s="73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32.1" customHeight="1" x14ac:dyDescent="0.25">
      <c r="A15" s="106" t="s">
        <v>11</v>
      </c>
      <c r="B15" s="106"/>
      <c r="C15" s="106"/>
      <c r="D15" s="106"/>
      <c r="E15" s="107"/>
      <c r="F15" s="107"/>
      <c r="G15" s="107"/>
      <c r="H15" s="107"/>
      <c r="I15" s="107"/>
      <c r="J15" s="107"/>
      <c r="K15" s="107"/>
      <c r="L15" s="108" t="s">
        <v>12</v>
      </c>
      <c r="M15" s="108"/>
      <c r="N15" s="108"/>
      <c r="O15" s="108"/>
    </row>
    <row r="16" spans="1:15" ht="32.1" customHeight="1" x14ac:dyDescent="0.25">
      <c r="A16" s="106" t="s">
        <v>66</v>
      </c>
      <c r="B16" s="106"/>
      <c r="C16" s="106"/>
      <c r="D16" s="106"/>
      <c r="E16" s="227"/>
      <c r="F16" s="228"/>
      <c r="G16" s="228"/>
      <c r="H16" s="228"/>
      <c r="I16" s="228"/>
      <c r="J16" s="228"/>
      <c r="K16" s="229"/>
      <c r="L16" s="108" t="s">
        <v>2</v>
      </c>
      <c r="M16" s="108"/>
      <c r="N16" s="108"/>
      <c r="O16" s="108"/>
    </row>
    <row r="17" spans="1:15" ht="32.1" customHeight="1" x14ac:dyDescent="0.25">
      <c r="A17" s="109" t="s">
        <v>67</v>
      </c>
      <c r="B17" s="110"/>
      <c r="C17" s="110"/>
      <c r="D17" s="111"/>
      <c r="E17" s="230"/>
      <c r="F17" s="231"/>
      <c r="G17" s="231"/>
      <c r="H17" s="231"/>
      <c r="I17" s="231"/>
      <c r="J17" s="231"/>
      <c r="K17" s="232"/>
      <c r="L17" s="141" t="s">
        <v>7</v>
      </c>
      <c r="M17" s="142"/>
      <c r="N17" s="142"/>
      <c r="O17" s="143"/>
    </row>
    <row r="18" spans="1:15" ht="48" customHeight="1" x14ac:dyDescent="0.25">
      <c r="A18" s="194"/>
      <c r="B18" s="195"/>
      <c r="C18" s="195"/>
      <c r="D18" s="196"/>
      <c r="E18" s="197" t="s">
        <v>99</v>
      </c>
      <c r="F18" s="198"/>
      <c r="G18" s="198"/>
      <c r="H18" s="198"/>
      <c r="I18" s="198"/>
      <c r="J18" s="198"/>
      <c r="K18" s="199"/>
      <c r="L18" s="66"/>
      <c r="M18" s="67"/>
      <c r="N18" s="67"/>
      <c r="O18" s="17"/>
    </row>
    <row r="19" spans="1:15" ht="15.95" customHeight="1" x14ac:dyDescent="0.25">
      <c r="A19" s="18">
        <v>1</v>
      </c>
      <c r="B19" s="109" t="s">
        <v>15</v>
      </c>
      <c r="C19" s="110"/>
      <c r="D19" s="111"/>
      <c r="E19" s="233"/>
      <c r="F19" s="234"/>
      <c r="G19" s="234"/>
      <c r="H19" s="234"/>
      <c r="I19" s="234"/>
      <c r="J19" s="234"/>
      <c r="K19" s="235"/>
      <c r="L19" s="141" t="s">
        <v>16</v>
      </c>
      <c r="M19" s="142"/>
      <c r="N19" s="143"/>
      <c r="O19" s="18">
        <v>1</v>
      </c>
    </row>
    <row r="20" spans="1:15" ht="15.95" customHeight="1" x14ac:dyDescent="0.25">
      <c r="A20" s="18">
        <v>2</v>
      </c>
      <c r="B20" s="109" t="s">
        <v>20</v>
      </c>
      <c r="C20" s="110"/>
      <c r="D20" s="111"/>
      <c r="E20" s="112"/>
      <c r="F20" s="113"/>
      <c r="G20" s="113"/>
      <c r="H20" s="113"/>
      <c r="I20" s="113"/>
      <c r="J20" s="113"/>
      <c r="K20" s="114"/>
      <c r="L20" s="141" t="s">
        <v>17</v>
      </c>
      <c r="M20" s="142"/>
      <c r="N20" s="143"/>
      <c r="O20" s="18">
        <v>2</v>
      </c>
    </row>
    <row r="21" spans="1:15" ht="15.95" customHeight="1" x14ac:dyDescent="0.25">
      <c r="A21" s="18">
        <v>3</v>
      </c>
      <c r="B21" s="109" t="s">
        <v>21</v>
      </c>
      <c r="C21" s="110"/>
      <c r="D21" s="111"/>
      <c r="E21" s="112"/>
      <c r="F21" s="113"/>
      <c r="G21" s="113"/>
      <c r="H21" s="113"/>
      <c r="I21" s="113"/>
      <c r="J21" s="113"/>
      <c r="K21" s="114"/>
      <c r="L21" s="141" t="s">
        <v>18</v>
      </c>
      <c r="M21" s="142"/>
      <c r="N21" s="143"/>
      <c r="O21" s="18">
        <v>3</v>
      </c>
    </row>
    <row r="22" spans="1:15" ht="15.95" customHeight="1" x14ac:dyDescent="0.25">
      <c r="A22" s="74">
        <v>4</v>
      </c>
      <c r="B22" s="109" t="s">
        <v>22</v>
      </c>
      <c r="C22" s="110"/>
      <c r="D22" s="111"/>
      <c r="E22" s="112"/>
      <c r="F22" s="113"/>
      <c r="G22" s="113"/>
      <c r="H22" s="113"/>
      <c r="I22" s="113"/>
      <c r="J22" s="113"/>
      <c r="K22" s="114"/>
      <c r="L22" s="141" t="s">
        <v>19</v>
      </c>
      <c r="M22" s="142"/>
      <c r="N22" s="143"/>
      <c r="O22" s="74">
        <v>4</v>
      </c>
    </row>
    <row r="23" spans="1:15" ht="15.95" customHeight="1" x14ac:dyDescent="0.25">
      <c r="A23" s="74">
        <v>5</v>
      </c>
      <c r="B23" s="109" t="s">
        <v>134</v>
      </c>
      <c r="C23" s="110"/>
      <c r="D23" s="111"/>
      <c r="E23" s="112"/>
      <c r="F23" s="113"/>
      <c r="G23" s="113"/>
      <c r="H23" s="113"/>
      <c r="I23" s="113"/>
      <c r="J23" s="113"/>
      <c r="K23" s="114"/>
      <c r="L23" s="141" t="s">
        <v>135</v>
      </c>
      <c r="M23" s="142"/>
      <c r="N23" s="143"/>
      <c r="O23" s="74">
        <v>5</v>
      </c>
    </row>
    <row r="24" spans="1:15" ht="15.95" customHeight="1" x14ac:dyDescent="0.25">
      <c r="A24" s="18">
        <v>6</v>
      </c>
      <c r="B24" s="109" t="s">
        <v>150</v>
      </c>
      <c r="C24" s="110"/>
      <c r="D24" s="111"/>
      <c r="E24" s="112"/>
      <c r="F24" s="113"/>
      <c r="G24" s="113"/>
      <c r="H24" s="113"/>
      <c r="I24" s="113"/>
      <c r="J24" s="113"/>
      <c r="K24" s="114"/>
      <c r="L24" s="141" t="s">
        <v>138</v>
      </c>
      <c r="M24" s="142"/>
      <c r="N24" s="143"/>
      <c r="O24" s="18">
        <v>6</v>
      </c>
    </row>
    <row r="25" spans="1:15" ht="15.95" customHeight="1" x14ac:dyDescent="0.25">
      <c r="A25" s="69">
        <v>7</v>
      </c>
      <c r="B25" s="109" t="s">
        <v>139</v>
      </c>
      <c r="C25" s="110"/>
      <c r="D25" s="111"/>
      <c r="E25" s="112"/>
      <c r="F25" s="113"/>
      <c r="G25" s="113"/>
      <c r="H25" s="113"/>
      <c r="I25" s="113"/>
      <c r="J25" s="113"/>
      <c r="K25" s="114"/>
      <c r="L25" s="141" t="s">
        <v>140</v>
      </c>
      <c r="M25" s="142"/>
      <c r="N25" s="143"/>
      <c r="O25" s="69">
        <v>7</v>
      </c>
    </row>
    <row r="26" spans="1:15" ht="8.1" customHeight="1" x14ac:dyDescent="0.25">
      <c r="A26" s="20"/>
      <c r="B26" s="21"/>
      <c r="C26" s="21"/>
      <c r="D26" s="21"/>
      <c r="E26" s="6"/>
      <c r="F26" s="6"/>
      <c r="G26" s="6"/>
      <c r="H26" s="6"/>
      <c r="I26" s="6"/>
      <c r="J26" s="6"/>
      <c r="K26" s="6"/>
      <c r="L26" s="64"/>
      <c r="M26" s="64"/>
      <c r="N26" s="64"/>
      <c r="O26" s="20"/>
    </row>
    <row r="27" spans="1:15" ht="15.95" customHeight="1" x14ac:dyDescent="0.25">
      <c r="A27" s="73" t="s">
        <v>100</v>
      </c>
      <c r="B27" s="23"/>
      <c r="C27" s="23"/>
      <c r="D27" s="23"/>
      <c r="E27" s="21"/>
      <c r="F27" s="21"/>
      <c r="G27" s="21"/>
      <c r="H27" s="21"/>
      <c r="I27" s="21"/>
      <c r="J27" s="21"/>
      <c r="K27" s="21"/>
      <c r="L27" s="21"/>
      <c r="M27" s="21"/>
      <c r="N27" s="6"/>
      <c r="O27" s="72" t="s">
        <v>101</v>
      </c>
    </row>
    <row r="28" spans="1:15" ht="8.1" customHeight="1" x14ac:dyDescent="0.25">
      <c r="A28" s="73"/>
      <c r="B28" s="23"/>
      <c r="C28" s="23"/>
      <c r="D28" s="23"/>
      <c r="E28" s="21"/>
      <c r="F28" s="21"/>
      <c r="G28" s="21"/>
      <c r="H28" s="21"/>
      <c r="I28" s="21"/>
      <c r="J28" s="21"/>
      <c r="K28" s="21"/>
      <c r="L28" s="21"/>
      <c r="M28" s="21"/>
      <c r="N28" s="6"/>
      <c r="O28" s="72"/>
    </row>
    <row r="29" spans="1:15" ht="15.95" customHeight="1" x14ac:dyDescent="0.25">
      <c r="A29" s="102">
        <v>1</v>
      </c>
      <c r="B29" s="201" t="s">
        <v>28</v>
      </c>
      <c r="C29" s="202"/>
      <c r="D29" s="202"/>
      <c r="E29" s="202"/>
      <c r="F29" s="202"/>
      <c r="G29" s="203"/>
      <c r="H29" s="204" t="s">
        <v>102</v>
      </c>
      <c r="I29" s="201" t="s">
        <v>29</v>
      </c>
      <c r="J29" s="202"/>
      <c r="K29" s="202"/>
      <c r="L29" s="202"/>
      <c r="M29" s="202"/>
      <c r="N29" s="203"/>
      <c r="O29" s="102">
        <v>1</v>
      </c>
    </row>
    <row r="30" spans="1:15" ht="15.95" customHeight="1" x14ac:dyDescent="0.25">
      <c r="A30" s="103"/>
      <c r="B30" s="206" t="s">
        <v>30</v>
      </c>
      <c r="C30" s="207"/>
      <c r="D30" s="207"/>
      <c r="E30" s="207"/>
      <c r="F30" s="207"/>
      <c r="G30" s="208"/>
      <c r="H30" s="204"/>
      <c r="I30" s="206" t="s">
        <v>31</v>
      </c>
      <c r="J30" s="207"/>
      <c r="K30" s="207"/>
      <c r="L30" s="207"/>
      <c r="M30" s="207"/>
      <c r="N30" s="208"/>
      <c r="O30" s="103"/>
    </row>
    <row r="31" spans="1:15" ht="15.95" customHeight="1" x14ac:dyDescent="0.25">
      <c r="A31" s="25" t="s">
        <v>32</v>
      </c>
      <c r="B31" s="209" t="s">
        <v>33</v>
      </c>
      <c r="C31" s="209"/>
      <c r="D31" s="209"/>
      <c r="E31" s="209"/>
      <c r="F31" s="209"/>
      <c r="G31" s="209"/>
      <c r="H31" s="2"/>
      <c r="I31" s="99" t="s">
        <v>34</v>
      </c>
      <c r="J31" s="100"/>
      <c r="K31" s="100"/>
      <c r="L31" s="100"/>
      <c r="M31" s="100"/>
      <c r="N31" s="101"/>
      <c r="O31" s="26" t="s">
        <v>35</v>
      </c>
    </row>
    <row r="32" spans="1:15" ht="48" customHeight="1" x14ac:dyDescent="0.25">
      <c r="A32" s="25" t="s">
        <v>36</v>
      </c>
      <c r="B32" s="128" t="s">
        <v>37</v>
      </c>
      <c r="C32" s="128"/>
      <c r="D32" s="128"/>
      <c r="E32" s="128"/>
      <c r="F32" s="128"/>
      <c r="G32" s="128"/>
      <c r="H32" s="2"/>
      <c r="I32" s="125" t="s">
        <v>38</v>
      </c>
      <c r="J32" s="126"/>
      <c r="K32" s="126"/>
      <c r="L32" s="126"/>
      <c r="M32" s="126"/>
      <c r="N32" s="127"/>
      <c r="O32" s="26" t="s">
        <v>39</v>
      </c>
    </row>
    <row r="33" spans="1:15" ht="15.95" customHeight="1" x14ac:dyDescent="0.25">
      <c r="A33" s="25" t="s">
        <v>40</v>
      </c>
      <c r="B33" s="128" t="s">
        <v>41</v>
      </c>
      <c r="C33" s="128"/>
      <c r="D33" s="128"/>
      <c r="E33" s="128"/>
      <c r="F33" s="128"/>
      <c r="G33" s="128"/>
      <c r="H33" s="2"/>
      <c r="I33" s="129" t="s">
        <v>42</v>
      </c>
      <c r="J33" s="130"/>
      <c r="K33" s="130"/>
      <c r="L33" s="130"/>
      <c r="M33" s="130"/>
      <c r="N33" s="131"/>
      <c r="O33" s="27" t="s">
        <v>43</v>
      </c>
    </row>
    <row r="34" spans="1:15" ht="15.95" customHeight="1" x14ac:dyDescent="0.25">
      <c r="A34" s="200" t="s">
        <v>44</v>
      </c>
      <c r="B34" s="200"/>
      <c r="C34" s="200"/>
      <c r="D34" s="200"/>
      <c r="E34" s="200"/>
      <c r="F34" s="200"/>
      <c r="G34" s="200"/>
      <c r="H34" s="28">
        <f>SUM(H31:H33)</f>
        <v>0</v>
      </c>
      <c r="I34" s="236" t="s">
        <v>45</v>
      </c>
      <c r="J34" s="236"/>
      <c r="K34" s="236"/>
      <c r="L34" s="236"/>
      <c r="M34" s="236"/>
      <c r="N34" s="236"/>
      <c r="O34" s="236"/>
    </row>
    <row r="35" spans="1:15" ht="8.1" customHeight="1" x14ac:dyDescent="0.25">
      <c r="A35" s="9"/>
      <c r="B35" s="71"/>
      <c r="C35" s="71"/>
      <c r="D35" s="9"/>
      <c r="E35" s="9"/>
      <c r="F35" s="9"/>
      <c r="G35" s="9"/>
      <c r="H35" s="9"/>
      <c r="I35" s="9"/>
      <c r="J35" s="9"/>
      <c r="K35" s="9"/>
      <c r="L35" s="9"/>
      <c r="M35" s="9"/>
      <c r="N35" s="30"/>
      <c r="O35" s="31"/>
    </row>
    <row r="36" spans="1:15" ht="15.95" customHeight="1" x14ac:dyDescent="0.25">
      <c r="A36" s="102">
        <v>2</v>
      </c>
      <c r="B36" s="201" t="s">
        <v>46</v>
      </c>
      <c r="C36" s="202"/>
      <c r="D36" s="202"/>
      <c r="E36" s="202"/>
      <c r="F36" s="202"/>
      <c r="G36" s="203"/>
      <c r="H36" s="204" t="s">
        <v>102</v>
      </c>
      <c r="I36" s="201" t="s">
        <v>47</v>
      </c>
      <c r="J36" s="202"/>
      <c r="K36" s="202"/>
      <c r="L36" s="202"/>
      <c r="M36" s="202"/>
      <c r="N36" s="203"/>
      <c r="O36" s="247">
        <v>2</v>
      </c>
    </row>
    <row r="37" spans="1:15" ht="15.95" customHeight="1" x14ac:dyDescent="0.25">
      <c r="A37" s="103"/>
      <c r="B37" s="206" t="s">
        <v>48</v>
      </c>
      <c r="C37" s="207"/>
      <c r="D37" s="207"/>
      <c r="E37" s="207"/>
      <c r="F37" s="207"/>
      <c r="G37" s="208"/>
      <c r="H37" s="204"/>
      <c r="I37" s="206" t="s">
        <v>49</v>
      </c>
      <c r="J37" s="207"/>
      <c r="K37" s="207"/>
      <c r="L37" s="207"/>
      <c r="M37" s="207"/>
      <c r="N37" s="208"/>
      <c r="O37" s="247"/>
    </row>
    <row r="38" spans="1:15" ht="15.95" customHeight="1" x14ac:dyDescent="0.25">
      <c r="A38" s="25" t="s">
        <v>32</v>
      </c>
      <c r="B38" s="128" t="s">
        <v>50</v>
      </c>
      <c r="C38" s="128"/>
      <c r="D38" s="128"/>
      <c r="E38" s="128"/>
      <c r="F38" s="128"/>
      <c r="G38" s="128"/>
      <c r="H38" s="65"/>
      <c r="I38" s="249" t="s">
        <v>80</v>
      </c>
      <c r="J38" s="249"/>
      <c r="K38" s="249"/>
      <c r="L38" s="249"/>
      <c r="M38" s="249"/>
      <c r="N38" s="249"/>
      <c r="O38" s="32" t="s">
        <v>35</v>
      </c>
    </row>
    <row r="39" spans="1:15" ht="15.95" customHeight="1" x14ac:dyDescent="0.25">
      <c r="A39" s="25" t="s">
        <v>36</v>
      </c>
      <c r="B39" s="128" t="s">
        <v>51</v>
      </c>
      <c r="C39" s="128"/>
      <c r="D39" s="128"/>
      <c r="E39" s="128"/>
      <c r="F39" s="128"/>
      <c r="G39" s="128"/>
      <c r="H39" s="65"/>
      <c r="I39" s="205" t="s">
        <v>52</v>
      </c>
      <c r="J39" s="205"/>
      <c r="K39" s="205"/>
      <c r="L39" s="205"/>
      <c r="M39" s="205"/>
      <c r="N39" s="205"/>
      <c r="O39" s="32" t="s">
        <v>39</v>
      </c>
    </row>
    <row r="40" spans="1:15" ht="15.95" customHeight="1" x14ac:dyDescent="0.25">
      <c r="A40" s="25" t="s">
        <v>40</v>
      </c>
      <c r="B40" s="128" t="s">
        <v>74</v>
      </c>
      <c r="C40" s="128"/>
      <c r="D40" s="128"/>
      <c r="E40" s="128"/>
      <c r="F40" s="128"/>
      <c r="G40" s="128"/>
      <c r="H40" s="65"/>
      <c r="I40" s="205" t="s">
        <v>53</v>
      </c>
      <c r="J40" s="205"/>
      <c r="K40" s="205"/>
      <c r="L40" s="205"/>
      <c r="M40" s="205"/>
      <c r="N40" s="205"/>
      <c r="O40" s="32" t="s">
        <v>43</v>
      </c>
    </row>
    <row r="41" spans="1:15" ht="15.95" customHeight="1" x14ac:dyDescent="0.25">
      <c r="A41" s="25" t="s">
        <v>54</v>
      </c>
      <c r="B41" s="128" t="s">
        <v>75</v>
      </c>
      <c r="C41" s="128"/>
      <c r="D41" s="128"/>
      <c r="E41" s="128"/>
      <c r="F41" s="128"/>
      <c r="G41" s="128"/>
      <c r="H41" s="65"/>
      <c r="I41" s="205" t="s">
        <v>55</v>
      </c>
      <c r="J41" s="205"/>
      <c r="K41" s="205"/>
      <c r="L41" s="205"/>
      <c r="M41" s="205"/>
      <c r="N41" s="205"/>
      <c r="O41" s="32" t="s">
        <v>56</v>
      </c>
    </row>
    <row r="42" spans="1:15" ht="15.95" customHeight="1" x14ac:dyDescent="0.25">
      <c r="A42" s="200" t="s">
        <v>57</v>
      </c>
      <c r="B42" s="200"/>
      <c r="C42" s="200"/>
      <c r="D42" s="200"/>
      <c r="E42" s="200"/>
      <c r="F42" s="200"/>
      <c r="G42" s="200"/>
      <c r="H42" s="33">
        <f>SUM(H38:H41)</f>
        <v>0</v>
      </c>
      <c r="I42" s="149" t="s">
        <v>45</v>
      </c>
      <c r="J42" s="150"/>
      <c r="K42" s="150"/>
      <c r="L42" s="150"/>
      <c r="M42" s="150"/>
      <c r="N42" s="150"/>
      <c r="O42" s="150"/>
    </row>
    <row r="43" spans="1:15" ht="8.1" customHeight="1" x14ac:dyDescent="0.25">
      <c r="A43" s="9"/>
      <c r="B43" s="13"/>
      <c r="C43" s="13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15.95" customHeight="1" x14ac:dyDescent="0.25">
      <c r="A44" s="102">
        <v>3</v>
      </c>
      <c r="B44" s="201" t="s">
        <v>58</v>
      </c>
      <c r="C44" s="202"/>
      <c r="D44" s="202"/>
      <c r="E44" s="202"/>
      <c r="F44" s="202"/>
      <c r="G44" s="203"/>
      <c r="H44" s="204" t="s">
        <v>102</v>
      </c>
      <c r="I44" s="201" t="s">
        <v>59</v>
      </c>
      <c r="J44" s="202"/>
      <c r="K44" s="202"/>
      <c r="L44" s="202"/>
      <c r="M44" s="202"/>
      <c r="N44" s="203"/>
      <c r="O44" s="102">
        <v>3</v>
      </c>
    </row>
    <row r="45" spans="1:15" ht="15.95" customHeight="1" x14ac:dyDescent="0.25">
      <c r="A45" s="103"/>
      <c r="B45" s="206" t="s">
        <v>60</v>
      </c>
      <c r="C45" s="207"/>
      <c r="D45" s="207"/>
      <c r="E45" s="207"/>
      <c r="F45" s="207"/>
      <c r="G45" s="208"/>
      <c r="H45" s="204"/>
      <c r="I45" s="206" t="s">
        <v>61</v>
      </c>
      <c r="J45" s="207"/>
      <c r="K45" s="207"/>
      <c r="L45" s="207"/>
      <c r="M45" s="207"/>
      <c r="N45" s="208"/>
      <c r="O45" s="103"/>
    </row>
    <row r="46" spans="1:15" ht="32.1" customHeight="1" x14ac:dyDescent="0.25">
      <c r="A46" s="34" t="s">
        <v>32</v>
      </c>
      <c r="B46" s="128" t="s">
        <v>62</v>
      </c>
      <c r="C46" s="128"/>
      <c r="D46" s="128"/>
      <c r="E46" s="128"/>
      <c r="F46" s="128"/>
      <c r="G46" s="128"/>
      <c r="H46" s="3"/>
      <c r="I46" s="99" t="s">
        <v>63</v>
      </c>
      <c r="J46" s="100"/>
      <c r="K46" s="100"/>
      <c r="L46" s="100"/>
      <c r="M46" s="100"/>
      <c r="N46" s="100"/>
      <c r="O46" s="35" t="s">
        <v>35</v>
      </c>
    </row>
    <row r="47" spans="1:15" ht="15.95" customHeight="1" x14ac:dyDescent="0.25">
      <c r="A47" s="200" t="s">
        <v>57</v>
      </c>
      <c r="B47" s="200"/>
      <c r="C47" s="200"/>
      <c r="D47" s="200"/>
      <c r="E47" s="200"/>
      <c r="F47" s="200"/>
      <c r="G47" s="200"/>
      <c r="H47" s="68">
        <f>SUM(H46:H46)</f>
        <v>0</v>
      </c>
      <c r="I47" s="236" t="s">
        <v>45</v>
      </c>
      <c r="J47" s="236"/>
      <c r="K47" s="236"/>
      <c r="L47" s="236"/>
      <c r="M47" s="236"/>
      <c r="N47" s="236"/>
      <c r="O47" s="236"/>
    </row>
    <row r="48" spans="1:15" ht="15.95" customHeight="1" x14ac:dyDescent="0.25">
      <c r="A48" s="20"/>
      <c r="B48" s="21"/>
      <c r="C48" s="21"/>
      <c r="D48" s="21"/>
      <c r="E48" s="23"/>
      <c r="F48" s="23"/>
      <c r="G48" s="23"/>
      <c r="H48" s="23"/>
      <c r="I48" s="23"/>
      <c r="J48" s="23"/>
      <c r="K48" s="23"/>
      <c r="L48" s="64"/>
      <c r="M48" s="64"/>
      <c r="N48" s="64"/>
      <c r="O48" s="20"/>
    </row>
    <row r="49" spans="1:15" ht="8.1" customHeight="1" x14ac:dyDescent="0.25">
      <c r="A49" s="20"/>
      <c r="B49" s="21"/>
      <c r="C49" s="21"/>
      <c r="D49" s="21"/>
      <c r="E49" s="23"/>
      <c r="F49" s="23"/>
      <c r="G49" s="23"/>
      <c r="H49" s="23"/>
      <c r="I49" s="23"/>
      <c r="J49" s="23"/>
      <c r="K49" s="23"/>
      <c r="L49" s="64"/>
      <c r="M49" s="64"/>
      <c r="N49" s="64"/>
      <c r="O49" s="20"/>
    </row>
    <row r="50" spans="1:15" ht="15.95" customHeight="1" x14ac:dyDescent="0.25">
      <c r="A50" s="20"/>
      <c r="B50" s="21"/>
      <c r="C50" s="21"/>
      <c r="D50" s="21"/>
      <c r="E50" s="23"/>
      <c r="F50" s="168" t="s">
        <v>177</v>
      </c>
      <c r="G50" s="169"/>
      <c r="H50" s="170" t="str">
        <f>IF(H7="","",H7)</f>
        <v/>
      </c>
      <c r="I50" s="171"/>
      <c r="J50" s="172"/>
      <c r="K50" s="23"/>
      <c r="L50" s="64"/>
      <c r="M50" s="64"/>
      <c r="N50" s="64"/>
      <c r="O50" s="20"/>
    </row>
    <row r="51" spans="1:15" ht="15.95" customHeight="1" x14ac:dyDescent="0.25">
      <c r="A51" s="20"/>
      <c r="B51" s="21"/>
      <c r="C51" s="21"/>
      <c r="D51" s="21"/>
      <c r="E51" s="23"/>
      <c r="F51" s="176" t="s">
        <v>176</v>
      </c>
      <c r="G51" s="177"/>
      <c r="H51" s="173"/>
      <c r="I51" s="174"/>
      <c r="J51" s="175"/>
      <c r="K51" s="23"/>
      <c r="L51" s="64"/>
      <c r="M51" s="64"/>
      <c r="N51" s="64"/>
      <c r="O51" s="20"/>
    </row>
    <row r="52" spans="1:15" ht="8.1" customHeight="1" x14ac:dyDescent="0.25">
      <c r="A52" s="20"/>
      <c r="B52" s="21"/>
      <c r="C52" s="21"/>
      <c r="D52" s="21"/>
      <c r="E52" s="23"/>
      <c r="F52" s="11"/>
      <c r="G52" s="11"/>
      <c r="H52" s="11"/>
      <c r="I52" s="11"/>
      <c r="J52" s="11"/>
      <c r="K52" s="23"/>
      <c r="L52" s="64"/>
      <c r="M52" s="64"/>
      <c r="N52" s="64"/>
      <c r="O52" s="20"/>
    </row>
    <row r="53" spans="1:15" ht="15.95" customHeight="1" x14ac:dyDescent="0.25">
      <c r="A53" s="20"/>
      <c r="B53" s="21"/>
      <c r="C53" s="21"/>
      <c r="D53" s="21"/>
      <c r="E53" s="23"/>
      <c r="F53" s="168" t="s">
        <v>116</v>
      </c>
      <c r="G53" s="169"/>
      <c r="H53" s="170" t="str">
        <f>IF(H10="","",H10)</f>
        <v/>
      </c>
      <c r="I53" s="171"/>
      <c r="J53" s="172"/>
      <c r="K53" s="23"/>
      <c r="L53" s="64"/>
      <c r="M53" s="64"/>
      <c r="N53" s="64"/>
      <c r="O53" s="20"/>
    </row>
    <row r="54" spans="1:15" ht="15.95" customHeight="1" x14ac:dyDescent="0.25">
      <c r="A54" s="20"/>
      <c r="B54" s="21"/>
      <c r="C54" s="21"/>
      <c r="D54" s="21"/>
      <c r="E54" s="23"/>
      <c r="F54" s="176" t="s">
        <v>117</v>
      </c>
      <c r="G54" s="177"/>
      <c r="H54" s="173"/>
      <c r="I54" s="174"/>
      <c r="J54" s="175"/>
      <c r="K54" s="23"/>
      <c r="L54" s="64"/>
      <c r="M54" s="64"/>
      <c r="N54" s="64"/>
      <c r="O54" s="20"/>
    </row>
    <row r="55" spans="1:15" ht="8.1" customHeight="1" x14ac:dyDescent="0.25">
      <c r="A55" s="20"/>
      <c r="B55" s="21"/>
      <c r="C55" s="21"/>
      <c r="D55" s="21"/>
      <c r="E55" s="23"/>
      <c r="F55" s="23"/>
      <c r="G55" s="23"/>
      <c r="H55" s="23"/>
      <c r="I55" s="36"/>
      <c r="J55" s="36"/>
      <c r="K55" s="23"/>
      <c r="L55" s="64"/>
      <c r="M55" s="64"/>
      <c r="N55" s="64"/>
      <c r="O55" s="20"/>
    </row>
    <row r="56" spans="1:15" ht="15.95" customHeight="1" x14ac:dyDescent="0.25">
      <c r="A56" s="73" t="s">
        <v>103</v>
      </c>
      <c r="B56" s="23"/>
      <c r="C56" s="23"/>
      <c r="D56" s="23"/>
      <c r="E56" s="21"/>
      <c r="F56" s="21"/>
      <c r="G56" s="21"/>
      <c r="H56" s="21"/>
      <c r="I56" s="21"/>
      <c r="J56" s="21"/>
      <c r="K56" s="21"/>
      <c r="L56" s="6"/>
      <c r="M56" s="6"/>
      <c r="N56" s="6"/>
      <c r="O56" s="72" t="s">
        <v>104</v>
      </c>
    </row>
    <row r="57" spans="1:15" ht="8.1" customHeight="1" x14ac:dyDescent="0.25">
      <c r="A57" s="73"/>
      <c r="B57" s="23"/>
      <c r="C57" s="23"/>
      <c r="D57" s="23"/>
      <c r="E57" s="21"/>
      <c r="F57" s="21"/>
      <c r="G57" s="21"/>
      <c r="H57" s="21"/>
      <c r="I57" s="21"/>
      <c r="J57" s="21"/>
      <c r="K57" s="21"/>
      <c r="L57" s="6"/>
      <c r="M57" s="6"/>
      <c r="N57" s="6"/>
      <c r="O57" s="72"/>
    </row>
    <row r="58" spans="1:15" ht="32.1" customHeight="1" x14ac:dyDescent="0.25">
      <c r="A58" s="121" t="s">
        <v>68</v>
      </c>
      <c r="B58" s="121"/>
      <c r="C58" s="121"/>
      <c r="D58" s="121"/>
      <c r="E58" s="121"/>
      <c r="F58" s="121"/>
      <c r="G58" s="121"/>
      <c r="H58" s="37" t="s">
        <v>102</v>
      </c>
      <c r="I58" s="121" t="s">
        <v>23</v>
      </c>
      <c r="J58" s="121"/>
      <c r="K58" s="121"/>
      <c r="L58" s="121"/>
      <c r="M58" s="121"/>
      <c r="N58" s="121"/>
      <c r="O58" s="121"/>
    </row>
    <row r="59" spans="1:15" ht="15.95" customHeight="1" x14ac:dyDescent="0.25">
      <c r="A59" s="250" t="s">
        <v>81</v>
      </c>
      <c r="B59" s="35">
        <v>1</v>
      </c>
      <c r="C59" s="122" t="s">
        <v>105</v>
      </c>
      <c r="D59" s="123"/>
      <c r="E59" s="123"/>
      <c r="F59" s="123"/>
      <c r="G59" s="124"/>
      <c r="H59" s="3"/>
      <c r="I59" s="99" t="s">
        <v>128</v>
      </c>
      <c r="J59" s="100"/>
      <c r="K59" s="100"/>
      <c r="L59" s="100"/>
      <c r="M59" s="101"/>
      <c r="N59" s="35">
        <v>1</v>
      </c>
      <c r="O59" s="115" t="s">
        <v>16</v>
      </c>
    </row>
    <row r="60" spans="1:15" ht="15.95" customHeight="1" x14ac:dyDescent="0.25">
      <c r="A60" s="251"/>
      <c r="B60" s="35">
        <v>2</v>
      </c>
      <c r="C60" s="182" t="s">
        <v>122</v>
      </c>
      <c r="D60" s="183" t="s">
        <v>88</v>
      </c>
      <c r="E60" s="183"/>
      <c r="F60" s="183"/>
      <c r="G60" s="184"/>
      <c r="H60" s="3"/>
      <c r="I60" s="99" t="s">
        <v>129</v>
      </c>
      <c r="J60" s="100" t="s">
        <v>78</v>
      </c>
      <c r="K60" s="100" t="s">
        <v>78</v>
      </c>
      <c r="L60" s="100" t="s">
        <v>78</v>
      </c>
      <c r="M60" s="101" t="s">
        <v>78</v>
      </c>
      <c r="N60" s="35">
        <v>2</v>
      </c>
      <c r="O60" s="116"/>
    </row>
    <row r="61" spans="1:15" ht="32.1" customHeight="1" x14ac:dyDescent="0.25">
      <c r="A61" s="251"/>
      <c r="B61" s="35">
        <v>3</v>
      </c>
      <c r="C61" s="122" t="s">
        <v>106</v>
      </c>
      <c r="D61" s="123" t="s">
        <v>89</v>
      </c>
      <c r="E61" s="123"/>
      <c r="F61" s="123"/>
      <c r="G61" s="124"/>
      <c r="H61" s="3"/>
      <c r="I61" s="99" t="s">
        <v>130</v>
      </c>
      <c r="J61" s="100" t="s">
        <v>79</v>
      </c>
      <c r="K61" s="100" t="s">
        <v>79</v>
      </c>
      <c r="L61" s="100" t="s">
        <v>79</v>
      </c>
      <c r="M61" s="101" t="s">
        <v>79</v>
      </c>
      <c r="N61" s="35">
        <v>3</v>
      </c>
      <c r="O61" s="116"/>
    </row>
    <row r="62" spans="1:15" ht="15.95" customHeight="1" x14ac:dyDescent="0.25">
      <c r="A62" s="251"/>
      <c r="B62" s="35">
        <v>4</v>
      </c>
      <c r="C62" s="122" t="s">
        <v>83</v>
      </c>
      <c r="D62" s="123" t="s">
        <v>83</v>
      </c>
      <c r="E62" s="123"/>
      <c r="F62" s="123"/>
      <c r="G62" s="124"/>
      <c r="H62" s="3"/>
      <c r="I62" s="99" t="s">
        <v>84</v>
      </c>
      <c r="J62" s="100" t="s">
        <v>84</v>
      </c>
      <c r="K62" s="100" t="s">
        <v>84</v>
      </c>
      <c r="L62" s="100" t="s">
        <v>84</v>
      </c>
      <c r="M62" s="101" t="s">
        <v>84</v>
      </c>
      <c r="N62" s="35">
        <v>4</v>
      </c>
      <c r="O62" s="116"/>
    </row>
    <row r="63" spans="1:15" ht="32.1" customHeight="1" x14ac:dyDescent="0.25">
      <c r="A63" s="251"/>
      <c r="B63" s="35">
        <v>5</v>
      </c>
      <c r="C63" s="182" t="s">
        <v>85</v>
      </c>
      <c r="D63" s="183" t="s">
        <v>85</v>
      </c>
      <c r="E63" s="183"/>
      <c r="F63" s="183"/>
      <c r="G63" s="184"/>
      <c r="H63" s="3"/>
      <c r="I63" s="99" t="s">
        <v>162</v>
      </c>
      <c r="J63" s="100" t="s">
        <v>87</v>
      </c>
      <c r="K63" s="100" t="s">
        <v>87</v>
      </c>
      <c r="L63" s="100" t="s">
        <v>87</v>
      </c>
      <c r="M63" s="101" t="s">
        <v>87</v>
      </c>
      <c r="N63" s="35">
        <v>5</v>
      </c>
      <c r="O63" s="116"/>
    </row>
    <row r="64" spans="1:15" ht="14.1" customHeight="1" x14ac:dyDescent="0.25">
      <c r="A64" s="252"/>
      <c r="B64" s="35">
        <v>6</v>
      </c>
      <c r="C64" s="122" t="s">
        <v>86</v>
      </c>
      <c r="D64" s="123" t="s">
        <v>86</v>
      </c>
      <c r="E64" s="123"/>
      <c r="F64" s="123"/>
      <c r="G64" s="124"/>
      <c r="H64" s="3"/>
      <c r="I64" s="99" t="s">
        <v>170</v>
      </c>
      <c r="J64" s="100" t="s">
        <v>131</v>
      </c>
      <c r="K64" s="100" t="s">
        <v>131</v>
      </c>
      <c r="L64" s="100" t="s">
        <v>131</v>
      </c>
      <c r="M64" s="101" t="s">
        <v>131</v>
      </c>
      <c r="N64" s="35">
        <v>6</v>
      </c>
      <c r="O64" s="117"/>
    </row>
    <row r="65" spans="1:15" ht="15.95" customHeight="1" x14ac:dyDescent="0.25">
      <c r="A65" s="118" t="s">
        <v>127</v>
      </c>
      <c r="B65" s="119"/>
      <c r="C65" s="119"/>
      <c r="D65" s="119"/>
      <c r="E65" s="119"/>
      <c r="F65" s="119"/>
      <c r="G65" s="120"/>
      <c r="H65" s="37">
        <f>SUM(H59:H64)</f>
        <v>0</v>
      </c>
      <c r="I65" s="118" t="s">
        <v>90</v>
      </c>
      <c r="J65" s="119"/>
      <c r="K65" s="119"/>
      <c r="L65" s="119"/>
      <c r="M65" s="119"/>
      <c r="N65" s="119"/>
      <c r="O65" s="120"/>
    </row>
    <row r="66" spans="1:15" ht="15.95" customHeight="1" x14ac:dyDescent="0.25">
      <c r="A66" s="250" t="s">
        <v>82</v>
      </c>
      <c r="B66" s="25">
        <v>1</v>
      </c>
      <c r="C66" s="122" t="s">
        <v>105</v>
      </c>
      <c r="D66" s="123"/>
      <c r="E66" s="123"/>
      <c r="F66" s="123"/>
      <c r="G66" s="124"/>
      <c r="H66" s="3"/>
      <c r="I66" s="99" t="s">
        <v>128</v>
      </c>
      <c r="J66" s="100"/>
      <c r="K66" s="100"/>
      <c r="L66" s="100"/>
      <c r="M66" s="101"/>
      <c r="N66" s="26">
        <v>1</v>
      </c>
      <c r="O66" s="115" t="s">
        <v>17</v>
      </c>
    </row>
    <row r="67" spans="1:15" ht="15.95" customHeight="1" x14ac:dyDescent="0.25">
      <c r="A67" s="251"/>
      <c r="B67" s="25">
        <v>2</v>
      </c>
      <c r="C67" s="122" t="s">
        <v>122</v>
      </c>
      <c r="D67" s="123" t="s">
        <v>88</v>
      </c>
      <c r="E67" s="123"/>
      <c r="F67" s="123"/>
      <c r="G67" s="124"/>
      <c r="H67" s="3"/>
      <c r="I67" s="99" t="s">
        <v>129</v>
      </c>
      <c r="J67" s="100" t="s">
        <v>78</v>
      </c>
      <c r="K67" s="100" t="s">
        <v>78</v>
      </c>
      <c r="L67" s="100" t="s">
        <v>78</v>
      </c>
      <c r="M67" s="101" t="s">
        <v>78</v>
      </c>
      <c r="N67" s="26">
        <v>2</v>
      </c>
      <c r="O67" s="116"/>
    </row>
    <row r="68" spans="1:15" ht="32.1" customHeight="1" x14ac:dyDescent="0.25">
      <c r="A68" s="251"/>
      <c r="B68" s="25">
        <v>3</v>
      </c>
      <c r="C68" s="122" t="s">
        <v>106</v>
      </c>
      <c r="D68" s="123" t="s">
        <v>89</v>
      </c>
      <c r="E68" s="123"/>
      <c r="F68" s="123"/>
      <c r="G68" s="124"/>
      <c r="H68" s="3"/>
      <c r="I68" s="99" t="s">
        <v>130</v>
      </c>
      <c r="J68" s="100" t="s">
        <v>79</v>
      </c>
      <c r="K68" s="100" t="s">
        <v>79</v>
      </c>
      <c r="L68" s="100" t="s">
        <v>79</v>
      </c>
      <c r="M68" s="101" t="s">
        <v>79</v>
      </c>
      <c r="N68" s="26">
        <v>3</v>
      </c>
      <c r="O68" s="116"/>
    </row>
    <row r="69" spans="1:15" ht="15.95" customHeight="1" x14ac:dyDescent="0.25">
      <c r="A69" s="251"/>
      <c r="B69" s="25">
        <v>4</v>
      </c>
      <c r="C69" s="122" t="s">
        <v>83</v>
      </c>
      <c r="D69" s="123" t="s">
        <v>83</v>
      </c>
      <c r="E69" s="123"/>
      <c r="F69" s="123"/>
      <c r="G69" s="124"/>
      <c r="H69" s="3"/>
      <c r="I69" s="99" t="s">
        <v>84</v>
      </c>
      <c r="J69" s="100" t="s">
        <v>84</v>
      </c>
      <c r="K69" s="100" t="s">
        <v>84</v>
      </c>
      <c r="L69" s="100" t="s">
        <v>84</v>
      </c>
      <c r="M69" s="101" t="s">
        <v>84</v>
      </c>
      <c r="N69" s="26">
        <v>4</v>
      </c>
      <c r="O69" s="116"/>
    </row>
    <row r="70" spans="1:15" ht="26.25" customHeight="1" x14ac:dyDescent="0.25">
      <c r="A70" s="251"/>
      <c r="B70" s="25">
        <v>5</v>
      </c>
      <c r="C70" s="122" t="s">
        <v>85</v>
      </c>
      <c r="D70" s="123" t="s">
        <v>85</v>
      </c>
      <c r="E70" s="123"/>
      <c r="F70" s="123"/>
      <c r="G70" s="124"/>
      <c r="H70" s="3"/>
      <c r="I70" s="99" t="s">
        <v>162</v>
      </c>
      <c r="J70" s="100" t="s">
        <v>87</v>
      </c>
      <c r="K70" s="100" t="s">
        <v>87</v>
      </c>
      <c r="L70" s="100" t="s">
        <v>87</v>
      </c>
      <c r="M70" s="101" t="s">
        <v>87</v>
      </c>
      <c r="N70" s="26">
        <v>5</v>
      </c>
      <c r="O70" s="116"/>
    </row>
    <row r="71" spans="1:15" ht="14.1" customHeight="1" x14ac:dyDescent="0.25">
      <c r="A71" s="252"/>
      <c r="B71" s="25">
        <v>6</v>
      </c>
      <c r="C71" s="122" t="s">
        <v>86</v>
      </c>
      <c r="D71" s="123" t="s">
        <v>86</v>
      </c>
      <c r="E71" s="123"/>
      <c r="F71" s="123"/>
      <c r="G71" s="124"/>
      <c r="H71" s="3"/>
      <c r="I71" s="99" t="s">
        <v>170</v>
      </c>
      <c r="J71" s="100" t="s">
        <v>131</v>
      </c>
      <c r="K71" s="100" t="s">
        <v>131</v>
      </c>
      <c r="L71" s="100" t="s">
        <v>131</v>
      </c>
      <c r="M71" s="101" t="s">
        <v>131</v>
      </c>
      <c r="N71" s="26">
        <v>6</v>
      </c>
      <c r="O71" s="117"/>
    </row>
    <row r="72" spans="1:15" ht="15.95" customHeight="1" x14ac:dyDescent="0.25">
      <c r="A72" s="118" t="s">
        <v>126</v>
      </c>
      <c r="B72" s="119"/>
      <c r="C72" s="119"/>
      <c r="D72" s="119"/>
      <c r="E72" s="119"/>
      <c r="F72" s="119"/>
      <c r="G72" s="120"/>
      <c r="H72" s="37">
        <f>SUM(H66:H71)</f>
        <v>0</v>
      </c>
      <c r="I72" s="118" t="s">
        <v>93</v>
      </c>
      <c r="J72" s="119"/>
      <c r="K72" s="119"/>
      <c r="L72" s="119"/>
      <c r="M72" s="119"/>
      <c r="N72" s="119"/>
      <c r="O72" s="120"/>
    </row>
    <row r="73" spans="1:15" ht="15.75" customHeight="1" x14ac:dyDescent="0.25">
      <c r="A73" s="250" t="s">
        <v>25</v>
      </c>
      <c r="B73" s="25">
        <v>1</v>
      </c>
      <c r="C73" s="122" t="s">
        <v>105</v>
      </c>
      <c r="D73" s="123"/>
      <c r="E73" s="123"/>
      <c r="F73" s="123"/>
      <c r="G73" s="124"/>
      <c r="H73" s="3"/>
      <c r="I73" s="99" t="s">
        <v>128</v>
      </c>
      <c r="J73" s="100"/>
      <c r="K73" s="100"/>
      <c r="L73" s="100"/>
      <c r="M73" s="101"/>
      <c r="N73" s="26">
        <v>1</v>
      </c>
      <c r="O73" s="115" t="s">
        <v>18</v>
      </c>
    </row>
    <row r="74" spans="1:15" ht="15.75" customHeight="1" x14ac:dyDescent="0.25">
      <c r="A74" s="251"/>
      <c r="B74" s="25">
        <v>2</v>
      </c>
      <c r="C74" s="122" t="s">
        <v>122</v>
      </c>
      <c r="D74" s="123" t="s">
        <v>88</v>
      </c>
      <c r="E74" s="123"/>
      <c r="F74" s="123"/>
      <c r="G74" s="124"/>
      <c r="H74" s="3"/>
      <c r="I74" s="99" t="s">
        <v>129</v>
      </c>
      <c r="J74" s="100" t="s">
        <v>78</v>
      </c>
      <c r="K74" s="100" t="s">
        <v>78</v>
      </c>
      <c r="L74" s="100" t="s">
        <v>78</v>
      </c>
      <c r="M74" s="101" t="s">
        <v>78</v>
      </c>
      <c r="N74" s="26">
        <v>2</v>
      </c>
      <c r="O74" s="116"/>
    </row>
    <row r="75" spans="1:15" ht="24" customHeight="1" x14ac:dyDescent="0.25">
      <c r="A75" s="251"/>
      <c r="B75" s="25">
        <v>3</v>
      </c>
      <c r="C75" s="122" t="s">
        <v>106</v>
      </c>
      <c r="D75" s="123" t="s">
        <v>89</v>
      </c>
      <c r="E75" s="123"/>
      <c r="F75" s="123"/>
      <c r="G75" s="124"/>
      <c r="H75" s="3"/>
      <c r="I75" s="99" t="s">
        <v>130</v>
      </c>
      <c r="J75" s="100" t="s">
        <v>79</v>
      </c>
      <c r="K75" s="100" t="s">
        <v>79</v>
      </c>
      <c r="L75" s="100" t="s">
        <v>79</v>
      </c>
      <c r="M75" s="101" t="s">
        <v>79</v>
      </c>
      <c r="N75" s="26">
        <v>3</v>
      </c>
      <c r="O75" s="116"/>
    </row>
    <row r="76" spans="1:15" ht="15.75" customHeight="1" x14ac:dyDescent="0.25">
      <c r="A76" s="251"/>
      <c r="B76" s="25">
        <v>4</v>
      </c>
      <c r="C76" s="122" t="s">
        <v>83</v>
      </c>
      <c r="D76" s="123" t="s">
        <v>83</v>
      </c>
      <c r="E76" s="123"/>
      <c r="F76" s="123"/>
      <c r="G76" s="124"/>
      <c r="H76" s="3"/>
      <c r="I76" s="99" t="s">
        <v>84</v>
      </c>
      <c r="J76" s="100" t="s">
        <v>84</v>
      </c>
      <c r="K76" s="100" t="s">
        <v>84</v>
      </c>
      <c r="L76" s="100" t="s">
        <v>84</v>
      </c>
      <c r="M76" s="101" t="s">
        <v>84</v>
      </c>
      <c r="N76" s="26">
        <v>4</v>
      </c>
      <c r="O76" s="116"/>
    </row>
    <row r="77" spans="1:15" ht="25.5" customHeight="1" x14ac:dyDescent="0.25">
      <c r="A77" s="251"/>
      <c r="B77" s="25">
        <v>5</v>
      </c>
      <c r="C77" s="122" t="s">
        <v>85</v>
      </c>
      <c r="D77" s="123" t="s">
        <v>85</v>
      </c>
      <c r="E77" s="123"/>
      <c r="F77" s="123"/>
      <c r="G77" s="124"/>
      <c r="H77" s="3"/>
      <c r="I77" s="99" t="s">
        <v>162</v>
      </c>
      <c r="J77" s="100" t="s">
        <v>87</v>
      </c>
      <c r="K77" s="100" t="s">
        <v>87</v>
      </c>
      <c r="L77" s="100" t="s">
        <v>87</v>
      </c>
      <c r="M77" s="101" t="s">
        <v>87</v>
      </c>
      <c r="N77" s="26">
        <v>5</v>
      </c>
      <c r="O77" s="116"/>
    </row>
    <row r="78" spans="1:15" ht="20.25" customHeight="1" x14ac:dyDescent="0.25">
      <c r="A78" s="252"/>
      <c r="B78" s="25">
        <v>6</v>
      </c>
      <c r="C78" s="122" t="s">
        <v>86</v>
      </c>
      <c r="D78" s="123" t="s">
        <v>86</v>
      </c>
      <c r="E78" s="123"/>
      <c r="F78" s="123"/>
      <c r="G78" s="124"/>
      <c r="H78" s="3"/>
      <c r="I78" s="99" t="s">
        <v>170</v>
      </c>
      <c r="J78" s="100" t="s">
        <v>131</v>
      </c>
      <c r="K78" s="100" t="s">
        <v>131</v>
      </c>
      <c r="L78" s="100" t="s">
        <v>131</v>
      </c>
      <c r="M78" s="101" t="s">
        <v>131</v>
      </c>
      <c r="N78" s="26">
        <v>6</v>
      </c>
      <c r="O78" s="117"/>
    </row>
    <row r="79" spans="1:15" ht="15.95" customHeight="1" x14ac:dyDescent="0.25">
      <c r="A79" s="118" t="s">
        <v>124</v>
      </c>
      <c r="B79" s="119"/>
      <c r="C79" s="119"/>
      <c r="D79" s="119"/>
      <c r="E79" s="119"/>
      <c r="F79" s="119"/>
      <c r="G79" s="120"/>
      <c r="H79" s="37">
        <f>SUM(H73:H78)</f>
        <v>0</v>
      </c>
      <c r="I79" s="118" t="s">
        <v>92</v>
      </c>
      <c r="J79" s="119"/>
      <c r="K79" s="119"/>
      <c r="L79" s="119"/>
      <c r="M79" s="119"/>
      <c r="N79" s="119"/>
      <c r="O79" s="120"/>
    </row>
    <row r="80" spans="1:15" ht="15.95" customHeight="1" x14ac:dyDescent="0.25">
      <c r="A80" s="250" t="s">
        <v>26</v>
      </c>
      <c r="B80" s="25">
        <v>1</v>
      </c>
      <c r="C80" s="122" t="s">
        <v>105</v>
      </c>
      <c r="D80" s="123"/>
      <c r="E80" s="123"/>
      <c r="F80" s="123"/>
      <c r="G80" s="124"/>
      <c r="H80" s="3"/>
      <c r="I80" s="99" t="s">
        <v>128</v>
      </c>
      <c r="J80" s="100"/>
      <c r="K80" s="100"/>
      <c r="L80" s="100"/>
      <c r="M80" s="101"/>
      <c r="N80" s="38">
        <v>1</v>
      </c>
      <c r="O80" s="115" t="s">
        <v>19</v>
      </c>
    </row>
    <row r="81" spans="1:15" ht="15.95" customHeight="1" x14ac:dyDescent="0.25">
      <c r="A81" s="251"/>
      <c r="B81" s="25">
        <v>2</v>
      </c>
      <c r="C81" s="122" t="s">
        <v>122</v>
      </c>
      <c r="D81" s="123" t="s">
        <v>88</v>
      </c>
      <c r="E81" s="123"/>
      <c r="F81" s="123"/>
      <c r="G81" s="124"/>
      <c r="H81" s="3"/>
      <c r="I81" s="99" t="s">
        <v>129</v>
      </c>
      <c r="J81" s="100" t="s">
        <v>78</v>
      </c>
      <c r="K81" s="100" t="s">
        <v>78</v>
      </c>
      <c r="L81" s="100" t="s">
        <v>78</v>
      </c>
      <c r="M81" s="101" t="s">
        <v>78</v>
      </c>
      <c r="N81" s="38">
        <v>2</v>
      </c>
      <c r="O81" s="116"/>
    </row>
    <row r="82" spans="1:15" ht="27" customHeight="1" x14ac:dyDescent="0.25">
      <c r="A82" s="251"/>
      <c r="B82" s="25">
        <v>3</v>
      </c>
      <c r="C82" s="122" t="s">
        <v>106</v>
      </c>
      <c r="D82" s="123" t="s">
        <v>89</v>
      </c>
      <c r="E82" s="123"/>
      <c r="F82" s="123"/>
      <c r="G82" s="124"/>
      <c r="H82" s="3"/>
      <c r="I82" s="99" t="s">
        <v>130</v>
      </c>
      <c r="J82" s="100" t="s">
        <v>79</v>
      </c>
      <c r="K82" s="100" t="s">
        <v>79</v>
      </c>
      <c r="L82" s="100" t="s">
        <v>79</v>
      </c>
      <c r="M82" s="101" t="s">
        <v>79</v>
      </c>
      <c r="N82" s="38">
        <v>3</v>
      </c>
      <c r="O82" s="116"/>
    </row>
    <row r="83" spans="1:15" ht="15.95" customHeight="1" x14ac:dyDescent="0.25">
      <c r="A83" s="251"/>
      <c r="B83" s="25">
        <v>4</v>
      </c>
      <c r="C83" s="122" t="s">
        <v>83</v>
      </c>
      <c r="D83" s="123" t="s">
        <v>83</v>
      </c>
      <c r="E83" s="123"/>
      <c r="F83" s="123"/>
      <c r="G83" s="124"/>
      <c r="H83" s="3"/>
      <c r="I83" s="99" t="s">
        <v>84</v>
      </c>
      <c r="J83" s="100" t="s">
        <v>84</v>
      </c>
      <c r="K83" s="100" t="s">
        <v>84</v>
      </c>
      <c r="L83" s="100" t="s">
        <v>84</v>
      </c>
      <c r="M83" s="101" t="s">
        <v>84</v>
      </c>
      <c r="N83" s="38">
        <v>4</v>
      </c>
      <c r="O83" s="116"/>
    </row>
    <row r="84" spans="1:15" ht="32.1" customHeight="1" x14ac:dyDescent="0.25">
      <c r="A84" s="251"/>
      <c r="B84" s="25">
        <v>5</v>
      </c>
      <c r="C84" s="122" t="s">
        <v>85</v>
      </c>
      <c r="D84" s="123" t="s">
        <v>85</v>
      </c>
      <c r="E84" s="123"/>
      <c r="F84" s="123"/>
      <c r="G84" s="124"/>
      <c r="H84" s="3"/>
      <c r="I84" s="99" t="s">
        <v>162</v>
      </c>
      <c r="J84" s="100" t="s">
        <v>87</v>
      </c>
      <c r="K84" s="100" t="s">
        <v>87</v>
      </c>
      <c r="L84" s="100" t="s">
        <v>87</v>
      </c>
      <c r="M84" s="101" t="s">
        <v>87</v>
      </c>
      <c r="N84" s="38">
        <v>5</v>
      </c>
      <c r="O84" s="116"/>
    </row>
    <row r="85" spans="1:15" ht="15.75" customHeight="1" x14ac:dyDescent="0.25">
      <c r="A85" s="252"/>
      <c r="B85" s="25">
        <v>6</v>
      </c>
      <c r="C85" s="122" t="s">
        <v>86</v>
      </c>
      <c r="D85" s="123" t="s">
        <v>86</v>
      </c>
      <c r="E85" s="123"/>
      <c r="F85" s="123"/>
      <c r="G85" s="124"/>
      <c r="H85" s="3"/>
      <c r="I85" s="99" t="s">
        <v>170</v>
      </c>
      <c r="J85" s="100" t="s">
        <v>131</v>
      </c>
      <c r="K85" s="100" t="s">
        <v>131</v>
      </c>
      <c r="L85" s="100" t="s">
        <v>131</v>
      </c>
      <c r="M85" s="101" t="s">
        <v>131</v>
      </c>
      <c r="N85" s="38">
        <v>6</v>
      </c>
      <c r="O85" s="117"/>
    </row>
    <row r="86" spans="1:15" ht="15.95" customHeight="1" x14ac:dyDescent="0.25">
      <c r="A86" s="118" t="s">
        <v>125</v>
      </c>
      <c r="B86" s="119"/>
      <c r="C86" s="119"/>
      <c r="D86" s="119"/>
      <c r="E86" s="119"/>
      <c r="F86" s="119"/>
      <c r="G86" s="120"/>
      <c r="H86" s="37">
        <f>SUM(H80:H85)</f>
        <v>0</v>
      </c>
      <c r="I86" s="118" t="s">
        <v>91</v>
      </c>
      <c r="J86" s="119"/>
      <c r="K86" s="119"/>
      <c r="L86" s="119"/>
      <c r="M86" s="119"/>
      <c r="N86" s="119"/>
      <c r="O86" s="120"/>
    </row>
    <row r="87" spans="1:15" ht="15.95" customHeight="1" x14ac:dyDescent="0.25">
      <c r="A87" s="257" t="s">
        <v>134</v>
      </c>
      <c r="B87" s="25">
        <v>1</v>
      </c>
      <c r="C87" s="128" t="s">
        <v>105</v>
      </c>
      <c r="D87" s="128"/>
      <c r="E87" s="128"/>
      <c r="F87" s="128"/>
      <c r="G87" s="128"/>
      <c r="H87" s="3"/>
      <c r="I87" s="205" t="s">
        <v>128</v>
      </c>
      <c r="J87" s="205"/>
      <c r="K87" s="205"/>
      <c r="L87" s="205"/>
      <c r="M87" s="205"/>
      <c r="N87" s="38">
        <v>1</v>
      </c>
      <c r="O87" s="258" t="s">
        <v>135</v>
      </c>
    </row>
    <row r="88" spans="1:15" ht="15.95" customHeight="1" x14ac:dyDescent="0.25">
      <c r="A88" s="257"/>
      <c r="B88" s="25">
        <v>2</v>
      </c>
      <c r="C88" s="128" t="s">
        <v>122</v>
      </c>
      <c r="D88" s="128" t="s">
        <v>88</v>
      </c>
      <c r="E88" s="128"/>
      <c r="F88" s="128"/>
      <c r="G88" s="128"/>
      <c r="H88" s="3"/>
      <c r="I88" s="205" t="s">
        <v>129</v>
      </c>
      <c r="J88" s="205" t="s">
        <v>78</v>
      </c>
      <c r="K88" s="205" t="s">
        <v>78</v>
      </c>
      <c r="L88" s="205" t="s">
        <v>78</v>
      </c>
      <c r="M88" s="205" t="s">
        <v>78</v>
      </c>
      <c r="N88" s="38">
        <v>2</v>
      </c>
      <c r="O88" s="258"/>
    </row>
    <row r="89" spans="1:15" ht="26.25" customHeight="1" x14ac:dyDescent="0.25">
      <c r="A89" s="257"/>
      <c r="B89" s="25">
        <v>3</v>
      </c>
      <c r="C89" s="128" t="s">
        <v>106</v>
      </c>
      <c r="D89" s="128" t="s">
        <v>89</v>
      </c>
      <c r="E89" s="128"/>
      <c r="F89" s="128"/>
      <c r="G89" s="128"/>
      <c r="H89" s="3"/>
      <c r="I89" s="205" t="s">
        <v>130</v>
      </c>
      <c r="J89" s="205" t="s">
        <v>79</v>
      </c>
      <c r="K89" s="205" t="s">
        <v>79</v>
      </c>
      <c r="L89" s="205" t="s">
        <v>79</v>
      </c>
      <c r="M89" s="205" t="s">
        <v>79</v>
      </c>
      <c r="N89" s="38">
        <v>3</v>
      </c>
      <c r="O89" s="258"/>
    </row>
    <row r="90" spans="1:15" ht="15.95" customHeight="1" x14ac:dyDescent="0.25">
      <c r="A90" s="257"/>
      <c r="B90" s="25">
        <v>4</v>
      </c>
      <c r="C90" s="128" t="s">
        <v>83</v>
      </c>
      <c r="D90" s="128" t="s">
        <v>83</v>
      </c>
      <c r="E90" s="128"/>
      <c r="F90" s="128"/>
      <c r="G90" s="128"/>
      <c r="H90" s="3"/>
      <c r="I90" s="205" t="s">
        <v>84</v>
      </c>
      <c r="J90" s="205" t="s">
        <v>84</v>
      </c>
      <c r="K90" s="205" t="s">
        <v>84</v>
      </c>
      <c r="L90" s="205" t="s">
        <v>84</v>
      </c>
      <c r="M90" s="205" t="s">
        <v>84</v>
      </c>
      <c r="N90" s="38">
        <v>4</v>
      </c>
      <c r="O90" s="258"/>
    </row>
    <row r="91" spans="1:15" ht="26.25" customHeight="1" x14ac:dyDescent="0.25">
      <c r="A91" s="257"/>
      <c r="B91" s="25">
        <v>5</v>
      </c>
      <c r="C91" s="128" t="s">
        <v>85</v>
      </c>
      <c r="D91" s="128" t="s">
        <v>85</v>
      </c>
      <c r="E91" s="128"/>
      <c r="F91" s="128"/>
      <c r="G91" s="128"/>
      <c r="H91" s="3"/>
      <c r="I91" s="205" t="s">
        <v>162</v>
      </c>
      <c r="J91" s="205" t="s">
        <v>87</v>
      </c>
      <c r="K91" s="205" t="s">
        <v>87</v>
      </c>
      <c r="L91" s="205" t="s">
        <v>87</v>
      </c>
      <c r="M91" s="205" t="s">
        <v>87</v>
      </c>
      <c r="N91" s="38">
        <v>5</v>
      </c>
      <c r="O91" s="258"/>
    </row>
    <row r="92" spans="1:15" ht="15.95" customHeight="1" x14ac:dyDescent="0.25">
      <c r="A92" s="257"/>
      <c r="B92" s="25">
        <v>6</v>
      </c>
      <c r="C92" s="128" t="s">
        <v>86</v>
      </c>
      <c r="D92" s="128" t="s">
        <v>86</v>
      </c>
      <c r="E92" s="128"/>
      <c r="F92" s="128"/>
      <c r="G92" s="128"/>
      <c r="H92" s="3"/>
      <c r="I92" s="205" t="s">
        <v>170</v>
      </c>
      <c r="J92" s="205" t="s">
        <v>131</v>
      </c>
      <c r="K92" s="205" t="s">
        <v>131</v>
      </c>
      <c r="L92" s="205" t="s">
        <v>131</v>
      </c>
      <c r="M92" s="205" t="s">
        <v>131</v>
      </c>
      <c r="N92" s="38">
        <v>6</v>
      </c>
      <c r="O92" s="258"/>
    </row>
    <row r="93" spans="1:15" ht="15.95" customHeight="1" x14ac:dyDescent="0.25">
      <c r="A93" s="256" t="s">
        <v>132</v>
      </c>
      <c r="B93" s="256"/>
      <c r="C93" s="256"/>
      <c r="D93" s="256"/>
      <c r="E93" s="256"/>
      <c r="F93" s="256"/>
      <c r="G93" s="256"/>
      <c r="H93" s="37">
        <f>SUM(H87:H92)</f>
        <v>0</v>
      </c>
      <c r="I93" s="256" t="s">
        <v>133</v>
      </c>
      <c r="J93" s="256"/>
      <c r="K93" s="256"/>
      <c r="L93" s="256"/>
      <c r="M93" s="256"/>
      <c r="N93" s="256"/>
      <c r="O93" s="256"/>
    </row>
    <row r="94" spans="1:15" ht="6.75" customHeight="1" x14ac:dyDescent="0.25">
      <c r="A94" s="97"/>
      <c r="B94" s="97"/>
      <c r="C94" s="97"/>
      <c r="D94" s="97"/>
      <c r="E94" s="97"/>
      <c r="F94" s="97"/>
      <c r="G94" s="97"/>
      <c r="H94" s="98"/>
      <c r="I94" s="97"/>
      <c r="J94" s="97"/>
      <c r="K94" s="97"/>
      <c r="L94" s="97"/>
      <c r="M94" s="97"/>
      <c r="N94" s="97"/>
      <c r="O94" s="97"/>
    </row>
    <row r="95" spans="1:15" ht="14.1" customHeight="1" x14ac:dyDescent="0.25">
      <c r="A95" s="97"/>
      <c r="B95" s="97"/>
      <c r="C95" s="97"/>
      <c r="D95" s="97"/>
      <c r="E95" s="97"/>
      <c r="F95" s="168" t="s">
        <v>177</v>
      </c>
      <c r="G95" s="169"/>
      <c r="H95" s="170" t="str">
        <f>IF(H7="","",H7)</f>
        <v/>
      </c>
      <c r="I95" s="171"/>
      <c r="J95" s="172"/>
      <c r="K95" s="97"/>
      <c r="L95" s="97"/>
      <c r="M95" s="97"/>
      <c r="N95" s="97"/>
      <c r="O95" s="97"/>
    </row>
    <row r="96" spans="1:15" ht="14.1" customHeight="1" x14ac:dyDescent="0.25">
      <c r="A96" s="97"/>
      <c r="B96" s="97"/>
      <c r="C96" s="97"/>
      <c r="D96" s="97"/>
      <c r="E96" s="97"/>
      <c r="F96" s="176" t="s">
        <v>176</v>
      </c>
      <c r="G96" s="177"/>
      <c r="H96" s="173"/>
      <c r="I96" s="174"/>
      <c r="J96" s="175"/>
      <c r="K96" s="97"/>
      <c r="L96" s="97"/>
      <c r="M96" s="97"/>
      <c r="N96" s="97"/>
      <c r="O96" s="97"/>
    </row>
    <row r="97" spans="1:15" ht="6.75" customHeight="1" x14ac:dyDescent="0.25">
      <c r="A97" s="97"/>
      <c r="B97" s="97"/>
      <c r="C97" s="97"/>
      <c r="D97" s="97"/>
      <c r="E97" s="97"/>
      <c r="F97" s="11"/>
      <c r="G97" s="11"/>
      <c r="H97" s="11"/>
      <c r="I97" s="11"/>
      <c r="J97" s="11"/>
      <c r="K97" s="97"/>
      <c r="L97" s="97"/>
      <c r="M97" s="97"/>
      <c r="N97" s="97"/>
      <c r="O97" s="97"/>
    </row>
    <row r="98" spans="1:15" ht="14.1" customHeight="1" x14ac:dyDescent="0.25">
      <c r="A98" s="97"/>
      <c r="B98" s="97"/>
      <c r="C98" s="97"/>
      <c r="D98" s="97"/>
      <c r="E98" s="97"/>
      <c r="F98" s="168" t="s">
        <v>116</v>
      </c>
      <c r="G98" s="169"/>
      <c r="H98" s="170" t="str">
        <f>IF(H10="","",H10)</f>
        <v/>
      </c>
      <c r="I98" s="171"/>
      <c r="J98" s="172"/>
      <c r="K98" s="97"/>
      <c r="L98" s="97"/>
      <c r="M98" s="97"/>
      <c r="N98" s="97"/>
      <c r="O98" s="97"/>
    </row>
    <row r="99" spans="1:15" ht="14.1" customHeight="1" x14ac:dyDescent="0.25">
      <c r="A99" s="97"/>
      <c r="B99" s="97"/>
      <c r="C99" s="97"/>
      <c r="D99" s="97"/>
      <c r="E99" s="97"/>
      <c r="F99" s="176" t="s">
        <v>117</v>
      </c>
      <c r="G99" s="177"/>
      <c r="H99" s="173"/>
      <c r="I99" s="174"/>
      <c r="J99" s="175"/>
      <c r="K99" s="97"/>
      <c r="L99" s="97"/>
      <c r="M99" s="97"/>
      <c r="N99" s="97"/>
      <c r="O99" s="97"/>
    </row>
    <row r="100" spans="1:15" ht="6.75" customHeight="1" x14ac:dyDescent="0.25">
      <c r="A100" s="97"/>
      <c r="B100" s="97"/>
      <c r="C100" s="97"/>
      <c r="D100" s="97"/>
      <c r="E100" s="97"/>
      <c r="F100" s="97"/>
      <c r="G100" s="97"/>
      <c r="H100" s="98"/>
      <c r="I100" s="97"/>
      <c r="J100" s="97"/>
      <c r="K100" s="97"/>
      <c r="L100" s="97"/>
      <c r="M100" s="97"/>
      <c r="N100" s="97"/>
      <c r="O100" s="97"/>
    </row>
    <row r="101" spans="1:15" ht="15.95" customHeight="1" x14ac:dyDescent="0.25">
      <c r="A101" s="257" t="s">
        <v>137</v>
      </c>
      <c r="B101" s="25">
        <v>1</v>
      </c>
      <c r="C101" s="128" t="s">
        <v>105</v>
      </c>
      <c r="D101" s="128"/>
      <c r="E101" s="128"/>
      <c r="F101" s="128"/>
      <c r="G101" s="128"/>
      <c r="H101" s="3"/>
      <c r="I101" s="205" t="s">
        <v>128</v>
      </c>
      <c r="J101" s="205"/>
      <c r="K101" s="205"/>
      <c r="L101" s="205"/>
      <c r="M101" s="205"/>
      <c r="N101" s="38">
        <v>1</v>
      </c>
      <c r="O101" s="258" t="s">
        <v>138</v>
      </c>
    </row>
    <row r="102" spans="1:15" ht="15.95" customHeight="1" x14ac:dyDescent="0.25">
      <c r="A102" s="257"/>
      <c r="B102" s="25">
        <v>2</v>
      </c>
      <c r="C102" s="128" t="s">
        <v>122</v>
      </c>
      <c r="D102" s="128" t="s">
        <v>88</v>
      </c>
      <c r="E102" s="128"/>
      <c r="F102" s="128"/>
      <c r="G102" s="128"/>
      <c r="H102" s="3"/>
      <c r="I102" s="205" t="s">
        <v>129</v>
      </c>
      <c r="J102" s="205" t="s">
        <v>78</v>
      </c>
      <c r="K102" s="205" t="s">
        <v>78</v>
      </c>
      <c r="L102" s="205" t="s">
        <v>78</v>
      </c>
      <c r="M102" s="205" t="s">
        <v>78</v>
      </c>
      <c r="N102" s="38">
        <v>2</v>
      </c>
      <c r="O102" s="258"/>
    </row>
    <row r="103" spans="1:15" ht="22.5" customHeight="1" x14ac:dyDescent="0.25">
      <c r="A103" s="257"/>
      <c r="B103" s="25">
        <v>3</v>
      </c>
      <c r="C103" s="128" t="s">
        <v>106</v>
      </c>
      <c r="D103" s="128" t="s">
        <v>89</v>
      </c>
      <c r="E103" s="128"/>
      <c r="F103" s="128"/>
      <c r="G103" s="128"/>
      <c r="H103" s="3"/>
      <c r="I103" s="205" t="s">
        <v>130</v>
      </c>
      <c r="J103" s="205" t="s">
        <v>79</v>
      </c>
      <c r="K103" s="205" t="s">
        <v>79</v>
      </c>
      <c r="L103" s="205" t="s">
        <v>79</v>
      </c>
      <c r="M103" s="205" t="s">
        <v>79</v>
      </c>
      <c r="N103" s="38">
        <v>3</v>
      </c>
      <c r="O103" s="258"/>
    </row>
    <row r="104" spans="1:15" ht="15.95" customHeight="1" x14ac:dyDescent="0.25">
      <c r="A104" s="257"/>
      <c r="B104" s="25">
        <v>4</v>
      </c>
      <c r="C104" s="128" t="s">
        <v>83</v>
      </c>
      <c r="D104" s="128" t="s">
        <v>83</v>
      </c>
      <c r="E104" s="128"/>
      <c r="F104" s="128"/>
      <c r="G104" s="128"/>
      <c r="H104" s="3"/>
      <c r="I104" s="205" t="s">
        <v>84</v>
      </c>
      <c r="J104" s="205" t="s">
        <v>84</v>
      </c>
      <c r="K104" s="205" t="s">
        <v>84</v>
      </c>
      <c r="L104" s="205" t="s">
        <v>84</v>
      </c>
      <c r="M104" s="205" t="s">
        <v>84</v>
      </c>
      <c r="N104" s="38">
        <v>4</v>
      </c>
      <c r="O104" s="258"/>
    </row>
    <row r="105" spans="1:15" ht="24" customHeight="1" x14ac:dyDescent="0.25">
      <c r="A105" s="257"/>
      <c r="B105" s="25">
        <v>5</v>
      </c>
      <c r="C105" s="128" t="s">
        <v>85</v>
      </c>
      <c r="D105" s="128" t="s">
        <v>85</v>
      </c>
      <c r="E105" s="128"/>
      <c r="F105" s="128"/>
      <c r="G105" s="128"/>
      <c r="H105" s="3"/>
      <c r="I105" s="205" t="s">
        <v>162</v>
      </c>
      <c r="J105" s="205" t="s">
        <v>87</v>
      </c>
      <c r="K105" s="205" t="s">
        <v>87</v>
      </c>
      <c r="L105" s="205" t="s">
        <v>87</v>
      </c>
      <c r="M105" s="205" t="s">
        <v>87</v>
      </c>
      <c r="N105" s="38">
        <v>5</v>
      </c>
      <c r="O105" s="258"/>
    </row>
    <row r="106" spans="1:15" ht="15.95" customHeight="1" x14ac:dyDescent="0.25">
      <c r="A106" s="257"/>
      <c r="B106" s="25">
        <v>6</v>
      </c>
      <c r="C106" s="128" t="s">
        <v>86</v>
      </c>
      <c r="D106" s="128" t="s">
        <v>86</v>
      </c>
      <c r="E106" s="128"/>
      <c r="F106" s="128"/>
      <c r="G106" s="128"/>
      <c r="H106" s="3"/>
      <c r="I106" s="99" t="s">
        <v>170</v>
      </c>
      <c r="J106" s="100" t="s">
        <v>131</v>
      </c>
      <c r="K106" s="100" t="s">
        <v>131</v>
      </c>
      <c r="L106" s="100" t="s">
        <v>131</v>
      </c>
      <c r="M106" s="101" t="s">
        <v>131</v>
      </c>
      <c r="N106" s="38">
        <v>6</v>
      </c>
      <c r="O106" s="258"/>
    </row>
    <row r="107" spans="1:15" ht="15.95" customHeight="1" x14ac:dyDescent="0.25">
      <c r="A107" s="118" t="s">
        <v>148</v>
      </c>
      <c r="B107" s="119"/>
      <c r="C107" s="119"/>
      <c r="D107" s="119"/>
      <c r="E107" s="119"/>
      <c r="F107" s="119"/>
      <c r="G107" s="120"/>
      <c r="H107" s="37">
        <f>SUM(H101:H106)</f>
        <v>0</v>
      </c>
      <c r="I107" s="118" t="s">
        <v>149</v>
      </c>
      <c r="J107" s="119"/>
      <c r="K107" s="119"/>
      <c r="L107" s="119"/>
      <c r="M107" s="119"/>
      <c r="N107" s="119"/>
      <c r="O107" s="120"/>
    </row>
    <row r="108" spans="1:15" ht="15.95" customHeight="1" x14ac:dyDescent="0.25">
      <c r="A108" s="250" t="s">
        <v>139</v>
      </c>
      <c r="B108" s="25">
        <v>1</v>
      </c>
      <c r="C108" s="122" t="s">
        <v>105</v>
      </c>
      <c r="D108" s="123"/>
      <c r="E108" s="123"/>
      <c r="F108" s="123"/>
      <c r="G108" s="124"/>
      <c r="H108" s="3"/>
      <c r="I108" s="99" t="s">
        <v>128</v>
      </c>
      <c r="J108" s="100"/>
      <c r="K108" s="100"/>
      <c r="L108" s="100"/>
      <c r="M108" s="101"/>
      <c r="N108" s="38">
        <v>1</v>
      </c>
      <c r="O108" s="115" t="s">
        <v>140</v>
      </c>
    </row>
    <row r="109" spans="1:15" ht="15.95" customHeight="1" x14ac:dyDescent="0.25">
      <c r="A109" s="251"/>
      <c r="B109" s="25">
        <v>2</v>
      </c>
      <c r="C109" s="122" t="s">
        <v>122</v>
      </c>
      <c r="D109" s="123" t="s">
        <v>88</v>
      </c>
      <c r="E109" s="123"/>
      <c r="F109" s="123"/>
      <c r="G109" s="124"/>
      <c r="H109" s="3"/>
      <c r="I109" s="99" t="s">
        <v>129</v>
      </c>
      <c r="J109" s="100" t="s">
        <v>78</v>
      </c>
      <c r="K109" s="100" t="s">
        <v>78</v>
      </c>
      <c r="L109" s="100" t="s">
        <v>78</v>
      </c>
      <c r="M109" s="101" t="s">
        <v>78</v>
      </c>
      <c r="N109" s="38">
        <v>2</v>
      </c>
      <c r="O109" s="116"/>
    </row>
    <row r="110" spans="1:15" ht="24.75" customHeight="1" x14ac:dyDescent="0.25">
      <c r="A110" s="251"/>
      <c r="B110" s="25">
        <v>3</v>
      </c>
      <c r="C110" s="122" t="s">
        <v>106</v>
      </c>
      <c r="D110" s="123" t="s">
        <v>89</v>
      </c>
      <c r="E110" s="123"/>
      <c r="F110" s="123"/>
      <c r="G110" s="124"/>
      <c r="H110" s="3"/>
      <c r="I110" s="99" t="s">
        <v>130</v>
      </c>
      <c r="J110" s="100" t="s">
        <v>79</v>
      </c>
      <c r="K110" s="100" t="s">
        <v>79</v>
      </c>
      <c r="L110" s="100" t="s">
        <v>79</v>
      </c>
      <c r="M110" s="101" t="s">
        <v>79</v>
      </c>
      <c r="N110" s="38">
        <v>3</v>
      </c>
      <c r="O110" s="116"/>
    </row>
    <row r="111" spans="1:15" ht="15.95" customHeight="1" x14ac:dyDescent="0.25">
      <c r="A111" s="251"/>
      <c r="B111" s="25">
        <v>4</v>
      </c>
      <c r="C111" s="122" t="s">
        <v>83</v>
      </c>
      <c r="D111" s="123" t="s">
        <v>83</v>
      </c>
      <c r="E111" s="123"/>
      <c r="F111" s="123"/>
      <c r="G111" s="124"/>
      <c r="H111" s="3"/>
      <c r="I111" s="99" t="s">
        <v>84</v>
      </c>
      <c r="J111" s="100" t="s">
        <v>84</v>
      </c>
      <c r="K111" s="100" t="s">
        <v>84</v>
      </c>
      <c r="L111" s="100" t="s">
        <v>84</v>
      </c>
      <c r="M111" s="101" t="s">
        <v>84</v>
      </c>
      <c r="N111" s="38">
        <v>4</v>
      </c>
      <c r="O111" s="116"/>
    </row>
    <row r="112" spans="1:15" ht="24" customHeight="1" x14ac:dyDescent="0.25">
      <c r="A112" s="251"/>
      <c r="B112" s="25">
        <v>5</v>
      </c>
      <c r="C112" s="122" t="s">
        <v>85</v>
      </c>
      <c r="D112" s="123" t="s">
        <v>85</v>
      </c>
      <c r="E112" s="123"/>
      <c r="F112" s="123"/>
      <c r="G112" s="124"/>
      <c r="H112" s="3"/>
      <c r="I112" s="99" t="s">
        <v>162</v>
      </c>
      <c r="J112" s="100" t="s">
        <v>87</v>
      </c>
      <c r="K112" s="100" t="s">
        <v>87</v>
      </c>
      <c r="L112" s="100" t="s">
        <v>87</v>
      </c>
      <c r="M112" s="101" t="s">
        <v>87</v>
      </c>
      <c r="N112" s="38">
        <v>5</v>
      </c>
      <c r="O112" s="116"/>
    </row>
    <row r="113" spans="1:15" ht="15.95" customHeight="1" x14ac:dyDescent="0.25">
      <c r="A113" s="252"/>
      <c r="B113" s="25">
        <v>6</v>
      </c>
      <c r="C113" s="122" t="s">
        <v>86</v>
      </c>
      <c r="D113" s="123" t="s">
        <v>86</v>
      </c>
      <c r="E113" s="123"/>
      <c r="F113" s="123"/>
      <c r="G113" s="124"/>
      <c r="H113" s="3"/>
      <c r="I113" s="99" t="s">
        <v>170</v>
      </c>
      <c r="J113" s="100" t="s">
        <v>131</v>
      </c>
      <c r="K113" s="100" t="s">
        <v>131</v>
      </c>
      <c r="L113" s="100" t="s">
        <v>131</v>
      </c>
      <c r="M113" s="101" t="s">
        <v>131</v>
      </c>
      <c r="N113" s="38">
        <v>6</v>
      </c>
      <c r="O113" s="117"/>
    </row>
    <row r="114" spans="1:15" ht="15.95" customHeight="1" x14ac:dyDescent="0.25">
      <c r="A114" s="118" t="s">
        <v>152</v>
      </c>
      <c r="B114" s="119"/>
      <c r="C114" s="119"/>
      <c r="D114" s="119"/>
      <c r="E114" s="119"/>
      <c r="F114" s="119"/>
      <c r="G114" s="120"/>
      <c r="H114" s="37">
        <f>SUM(H108:H113)</f>
        <v>0</v>
      </c>
      <c r="I114" s="118" t="s">
        <v>151</v>
      </c>
      <c r="J114" s="119"/>
      <c r="K114" s="119"/>
      <c r="L114" s="119"/>
      <c r="M114" s="119"/>
      <c r="N114" s="119"/>
      <c r="O114" s="120"/>
    </row>
    <row r="115" spans="1:15" ht="15.95" customHeight="1" x14ac:dyDescent="0.25">
      <c r="A115" s="145" t="s">
        <v>24</v>
      </c>
      <c r="B115" s="145"/>
      <c r="C115" s="145"/>
      <c r="D115" s="145"/>
      <c r="E115" s="145"/>
      <c r="F115" s="145"/>
      <c r="G115" s="145"/>
      <c r="H115" s="68">
        <f>H86+H79+H72+H65+H114+H107+H93</f>
        <v>0</v>
      </c>
      <c r="I115" s="145" t="s">
        <v>27</v>
      </c>
      <c r="J115" s="145"/>
      <c r="K115" s="145"/>
      <c r="L115" s="145"/>
      <c r="M115" s="145"/>
      <c r="N115" s="145"/>
      <c r="O115" s="145"/>
    </row>
    <row r="116" spans="1:15" ht="8.1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</row>
    <row r="117" spans="1:15" ht="15.95" customHeight="1" x14ac:dyDescent="0.25">
      <c r="A117" s="238" t="s">
        <v>107</v>
      </c>
      <c r="B117" s="238"/>
      <c r="C117" s="238"/>
      <c r="D117" s="238"/>
      <c r="E117" s="238"/>
      <c r="F117" s="238"/>
      <c r="G117" s="238"/>
      <c r="H117" s="239" t="s">
        <v>108</v>
      </c>
      <c r="I117" s="239"/>
      <c r="J117" s="239"/>
      <c r="K117" s="239"/>
      <c r="L117" s="239"/>
      <c r="M117" s="239"/>
      <c r="N117" s="239"/>
      <c r="O117" s="239"/>
    </row>
    <row r="118" spans="1:15" ht="15.95" customHeight="1" x14ac:dyDescent="0.25">
      <c r="A118" s="238"/>
      <c r="B118" s="238"/>
      <c r="C118" s="238"/>
      <c r="D118" s="238"/>
      <c r="E118" s="238"/>
      <c r="F118" s="238"/>
      <c r="G118" s="238"/>
      <c r="H118" s="239"/>
      <c r="I118" s="239"/>
      <c r="J118" s="239"/>
      <c r="K118" s="239"/>
      <c r="L118" s="239"/>
      <c r="M118" s="239"/>
      <c r="N118" s="239"/>
      <c r="O118" s="239"/>
    </row>
    <row r="119" spans="1:15" ht="8.1" customHeight="1" x14ac:dyDescent="0.25">
      <c r="A119" s="9"/>
      <c r="B119" s="40"/>
      <c r="C119" s="40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5" ht="15.95" customHeight="1" x14ac:dyDescent="0.25">
      <c r="A120" s="9"/>
      <c r="B120" s="41"/>
      <c r="C120" s="41"/>
      <c r="D120" s="9"/>
      <c r="E120" s="9"/>
      <c r="F120" s="9"/>
      <c r="G120" s="9"/>
      <c r="H120" s="9"/>
      <c r="I120" s="9"/>
      <c r="J120" s="9"/>
      <c r="K120" s="9"/>
      <c r="L120" s="181" t="s">
        <v>71</v>
      </c>
      <c r="M120" s="181"/>
      <c r="N120" s="181"/>
      <c r="O120" s="181"/>
    </row>
    <row r="121" spans="1:15" ht="15.95" customHeight="1" x14ac:dyDescent="0.25">
      <c r="A121" s="210"/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2"/>
    </row>
    <row r="122" spans="1:15" ht="15.95" customHeight="1" x14ac:dyDescent="0.25">
      <c r="A122" s="213"/>
      <c r="B122" s="214"/>
      <c r="C122" s="214"/>
      <c r="D122" s="214"/>
      <c r="E122" s="214"/>
      <c r="F122" s="214"/>
      <c r="G122" s="214"/>
      <c r="H122" s="214"/>
      <c r="I122" s="214"/>
      <c r="J122" s="214"/>
      <c r="K122" s="214"/>
      <c r="L122" s="214"/>
      <c r="M122" s="214"/>
      <c r="N122" s="214"/>
      <c r="O122" s="215"/>
    </row>
    <row r="123" spans="1:15" ht="15.95" customHeight="1" x14ac:dyDescent="0.25">
      <c r="A123" s="213"/>
      <c r="B123" s="214"/>
      <c r="C123" s="214"/>
      <c r="D123" s="214"/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5"/>
    </row>
    <row r="124" spans="1:15" ht="15.95" customHeight="1" x14ac:dyDescent="0.25">
      <c r="A124" s="213"/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5"/>
    </row>
    <row r="125" spans="1:15" ht="15.95" customHeight="1" x14ac:dyDescent="0.25">
      <c r="A125" s="213"/>
      <c r="B125" s="214"/>
      <c r="C125" s="214"/>
      <c r="D125" s="214"/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5"/>
    </row>
    <row r="126" spans="1:15" ht="15.95" customHeight="1" x14ac:dyDescent="0.25">
      <c r="A126" s="213"/>
      <c r="B126" s="214"/>
      <c r="C126" s="214"/>
      <c r="D126" s="214"/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5"/>
    </row>
    <row r="127" spans="1:15" ht="15.95" customHeight="1" x14ac:dyDescent="0.25">
      <c r="A127" s="216"/>
      <c r="B127" s="217"/>
      <c r="C127" s="217"/>
      <c r="D127" s="217"/>
      <c r="E127" s="217"/>
      <c r="F127" s="217"/>
      <c r="G127" s="217"/>
      <c r="H127" s="217"/>
      <c r="I127" s="217"/>
      <c r="J127" s="217"/>
      <c r="K127" s="217"/>
      <c r="L127" s="217"/>
      <c r="M127" s="217"/>
      <c r="N127" s="217"/>
      <c r="O127" s="218"/>
    </row>
    <row r="128" spans="1:15" ht="15.95" customHeight="1" x14ac:dyDescent="0.25">
      <c r="A128" s="9"/>
      <c r="B128" s="9"/>
      <c r="C128" s="9"/>
      <c r="D128" s="9"/>
      <c r="E128" s="42"/>
      <c r="F128" s="9"/>
      <c r="G128" s="9"/>
      <c r="H128" s="9"/>
      <c r="I128" s="9"/>
      <c r="J128" s="9"/>
      <c r="K128" s="9"/>
      <c r="L128" s="43" t="s">
        <v>109</v>
      </c>
      <c r="M128" s="146"/>
      <c r="N128" s="147"/>
      <c r="O128" s="148"/>
    </row>
    <row r="129" spans="1:15" ht="8.1" customHeight="1" x14ac:dyDescent="0.25">
      <c r="A129" s="9"/>
      <c r="B129" s="42"/>
      <c r="C129" s="42"/>
      <c r="D129" s="42"/>
      <c r="E129" s="42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1:15" ht="15.95" customHeight="1" x14ac:dyDescent="0.25">
      <c r="A130" s="240" t="s">
        <v>110</v>
      </c>
      <c r="B130" s="240"/>
      <c r="C130" s="240"/>
      <c r="D130" s="240"/>
      <c r="E130" s="240"/>
      <c r="F130" s="240"/>
      <c r="G130" s="240"/>
      <c r="H130" s="240"/>
      <c r="I130" s="241" t="s">
        <v>111</v>
      </c>
      <c r="J130" s="241"/>
      <c r="K130" s="241"/>
      <c r="L130" s="241"/>
      <c r="M130" s="241"/>
      <c r="N130" s="241"/>
      <c r="O130" s="241"/>
    </row>
    <row r="131" spans="1:15" ht="8.1" customHeight="1" x14ac:dyDescent="0.25">
      <c r="A131" s="9"/>
      <c r="B131" s="40"/>
      <c r="C131" s="40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1:15" ht="15.95" customHeight="1" x14ac:dyDescent="0.25">
      <c r="A132" s="9"/>
      <c r="B132" s="41"/>
      <c r="C132" s="41"/>
      <c r="D132" s="9"/>
      <c r="E132" s="9"/>
      <c r="F132" s="9"/>
      <c r="G132" s="9"/>
      <c r="H132" s="9"/>
      <c r="I132" s="9"/>
      <c r="J132" s="9"/>
      <c r="K132" s="9"/>
      <c r="L132" s="181" t="s">
        <v>72</v>
      </c>
      <c r="M132" s="181"/>
      <c r="N132" s="181"/>
      <c r="O132" s="181"/>
    </row>
    <row r="133" spans="1:15" ht="15.95" customHeight="1" x14ac:dyDescent="0.25">
      <c r="A133" s="210"/>
      <c r="B133" s="211"/>
      <c r="C133" s="211"/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2"/>
    </row>
    <row r="134" spans="1:15" ht="15.95" customHeight="1" x14ac:dyDescent="0.25">
      <c r="A134" s="213"/>
      <c r="B134" s="214"/>
      <c r="C134" s="214"/>
      <c r="D134" s="214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5"/>
    </row>
    <row r="135" spans="1:15" ht="15.95" customHeight="1" x14ac:dyDescent="0.25">
      <c r="A135" s="213"/>
      <c r="B135" s="214"/>
      <c r="C135" s="214"/>
      <c r="D135" s="214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5"/>
    </row>
    <row r="136" spans="1:15" ht="15.95" customHeight="1" x14ac:dyDescent="0.25">
      <c r="A136" s="216"/>
      <c r="B136" s="217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8"/>
    </row>
    <row r="137" spans="1:15" ht="15.95" customHeight="1" x14ac:dyDescent="0.25">
      <c r="A137" s="9"/>
      <c r="B137" s="9"/>
      <c r="C137" s="9"/>
      <c r="D137" s="9"/>
      <c r="E137" s="42"/>
      <c r="F137" s="9"/>
      <c r="G137" s="9"/>
      <c r="H137" s="9"/>
      <c r="I137" s="9"/>
      <c r="J137" s="9"/>
      <c r="K137" s="9"/>
      <c r="L137" s="43" t="s">
        <v>109</v>
      </c>
      <c r="M137" s="244"/>
      <c r="N137" s="245"/>
      <c r="O137" s="246"/>
    </row>
    <row r="138" spans="1:15" ht="8.1" customHeight="1" x14ac:dyDescent="0.25">
      <c r="A138" s="9"/>
      <c r="B138" s="9"/>
      <c r="C138" s="9"/>
      <c r="D138" s="9"/>
      <c r="E138" s="42"/>
      <c r="F138" s="9"/>
      <c r="G138" s="9"/>
      <c r="H138" s="9"/>
      <c r="I138" s="9"/>
      <c r="J138" s="9"/>
      <c r="K138" s="9"/>
      <c r="L138" s="44"/>
      <c r="M138" s="44"/>
      <c r="N138" s="45"/>
      <c r="O138" s="45"/>
    </row>
    <row r="139" spans="1:15" ht="32.1" customHeight="1" x14ac:dyDescent="0.25">
      <c r="A139" s="151" t="s">
        <v>69</v>
      </c>
      <c r="B139" s="152"/>
      <c r="C139" s="152"/>
      <c r="D139" s="152"/>
      <c r="E139" s="152"/>
      <c r="F139" s="152"/>
      <c r="G139" s="153"/>
      <c r="H139" s="37" t="s">
        <v>102</v>
      </c>
      <c r="I139" s="121" t="s">
        <v>5</v>
      </c>
      <c r="J139" s="121"/>
      <c r="K139" s="121"/>
      <c r="L139" s="121"/>
      <c r="M139" s="121"/>
      <c r="N139" s="121"/>
      <c r="O139" s="121"/>
    </row>
    <row r="140" spans="1:15" ht="15.95" customHeight="1" x14ac:dyDescent="0.25">
      <c r="A140" s="69">
        <v>1</v>
      </c>
      <c r="B140" s="109" t="s">
        <v>24</v>
      </c>
      <c r="C140" s="110"/>
      <c r="D140" s="110"/>
      <c r="E140" s="110"/>
      <c r="F140" s="110"/>
      <c r="G140" s="111"/>
      <c r="H140" s="4">
        <f>H115</f>
        <v>0</v>
      </c>
      <c r="I140" s="243" t="s">
        <v>27</v>
      </c>
      <c r="J140" s="243"/>
      <c r="K140" s="243"/>
      <c r="L140" s="243"/>
      <c r="M140" s="243"/>
      <c r="N140" s="243"/>
      <c r="O140" s="69">
        <v>1</v>
      </c>
    </row>
    <row r="141" spans="1:15" ht="15.95" customHeight="1" x14ac:dyDescent="0.25">
      <c r="A141" s="69">
        <v>2</v>
      </c>
      <c r="B141" s="109" t="s">
        <v>73</v>
      </c>
      <c r="C141" s="110"/>
      <c r="D141" s="110"/>
      <c r="E141" s="110"/>
      <c r="F141" s="110"/>
      <c r="G141" s="111"/>
      <c r="H141" s="4">
        <f>H34+H42+H47+M137+M128</f>
        <v>0</v>
      </c>
      <c r="I141" s="242" t="s">
        <v>10</v>
      </c>
      <c r="J141" s="242"/>
      <c r="K141" s="242"/>
      <c r="L141" s="242"/>
      <c r="M141" s="242"/>
      <c r="N141" s="242"/>
      <c r="O141" s="69">
        <v>2</v>
      </c>
    </row>
    <row r="142" spans="1:15" ht="32.1" customHeight="1" x14ac:dyDescent="0.25">
      <c r="A142" s="69">
        <v>3</v>
      </c>
      <c r="B142" s="109" t="s">
        <v>8</v>
      </c>
      <c r="C142" s="110"/>
      <c r="D142" s="110"/>
      <c r="E142" s="110"/>
      <c r="F142" s="110"/>
      <c r="G142" s="111"/>
      <c r="H142" s="4">
        <f>M128</f>
        <v>0</v>
      </c>
      <c r="I142" s="242" t="s">
        <v>9</v>
      </c>
      <c r="J142" s="242"/>
      <c r="K142" s="242"/>
      <c r="L142" s="242"/>
      <c r="M142" s="242"/>
      <c r="N142" s="242"/>
      <c r="O142" s="69">
        <v>3</v>
      </c>
    </row>
    <row r="143" spans="1:15" ht="32.1" customHeight="1" x14ac:dyDescent="0.25">
      <c r="A143" s="69">
        <v>4</v>
      </c>
      <c r="B143" s="109" t="s">
        <v>121</v>
      </c>
      <c r="C143" s="110"/>
      <c r="D143" s="110"/>
      <c r="E143" s="110"/>
      <c r="F143" s="110"/>
      <c r="G143" s="111"/>
      <c r="H143" s="4">
        <f>M137</f>
        <v>0</v>
      </c>
      <c r="I143" s="154" t="s">
        <v>136</v>
      </c>
      <c r="J143" s="155"/>
      <c r="K143" s="155"/>
      <c r="L143" s="155"/>
      <c r="M143" s="155"/>
      <c r="N143" s="156"/>
      <c r="O143" s="69">
        <v>4</v>
      </c>
    </row>
    <row r="144" spans="1:15" ht="15.95" customHeight="1" x14ac:dyDescent="0.25">
      <c r="A144" s="160" t="s">
        <v>76</v>
      </c>
      <c r="B144" s="161"/>
      <c r="C144" s="161"/>
      <c r="D144" s="161"/>
      <c r="E144" s="161"/>
      <c r="F144" s="161"/>
      <c r="G144" s="162"/>
      <c r="H144" s="68">
        <f>SUM(H140:H143)</f>
        <v>0</v>
      </c>
      <c r="I144" s="163" t="s">
        <v>77</v>
      </c>
      <c r="J144" s="164"/>
      <c r="K144" s="164"/>
      <c r="L144" s="164"/>
      <c r="M144" s="164"/>
      <c r="N144" s="164"/>
      <c r="O144" s="165"/>
    </row>
    <row r="145" spans="1:15" ht="14.1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46"/>
      <c r="K145" s="46"/>
      <c r="L145" s="46"/>
      <c r="M145" s="46"/>
      <c r="N145" s="46"/>
      <c r="O145" s="46"/>
    </row>
    <row r="146" spans="1:15" ht="6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46"/>
      <c r="K146" s="46"/>
      <c r="L146" s="46"/>
      <c r="M146" s="46"/>
      <c r="N146" s="46"/>
      <c r="O146" s="46"/>
    </row>
    <row r="147" spans="1:15" ht="14.1" customHeight="1" x14ac:dyDescent="0.25">
      <c r="A147" s="39"/>
      <c r="B147" s="39"/>
      <c r="C147" s="39"/>
      <c r="D147" s="39"/>
      <c r="E147" s="39"/>
      <c r="F147" s="168" t="s">
        <v>177</v>
      </c>
      <c r="G147" s="169"/>
      <c r="H147" s="170" t="str">
        <f>IF(H7="","",H7)</f>
        <v/>
      </c>
      <c r="I147" s="171"/>
      <c r="J147" s="172"/>
      <c r="K147" s="46"/>
      <c r="L147" s="46"/>
      <c r="M147" s="46"/>
      <c r="N147" s="46"/>
      <c r="O147" s="46"/>
    </row>
    <row r="148" spans="1:15" ht="14.1" customHeight="1" x14ac:dyDescent="0.25">
      <c r="A148" s="39"/>
      <c r="B148" s="39"/>
      <c r="C148" s="39"/>
      <c r="D148" s="39"/>
      <c r="E148" s="39"/>
      <c r="F148" s="176" t="s">
        <v>176</v>
      </c>
      <c r="G148" s="177"/>
      <c r="H148" s="173"/>
      <c r="I148" s="174"/>
      <c r="J148" s="175"/>
      <c r="K148" s="46"/>
      <c r="L148" s="46"/>
      <c r="M148" s="46"/>
      <c r="N148" s="46"/>
      <c r="O148" s="46"/>
    </row>
    <row r="149" spans="1:15" ht="6.75" customHeight="1" x14ac:dyDescent="0.25">
      <c r="A149" s="39"/>
      <c r="B149" s="39"/>
      <c r="C149" s="39"/>
      <c r="D149" s="39"/>
      <c r="E149" s="39"/>
      <c r="F149" s="11"/>
      <c r="G149" s="11"/>
      <c r="H149" s="11"/>
      <c r="I149" s="11"/>
      <c r="J149" s="11"/>
      <c r="K149" s="46"/>
      <c r="L149" s="46"/>
      <c r="M149" s="46"/>
      <c r="N149" s="46"/>
      <c r="O149" s="46"/>
    </row>
    <row r="150" spans="1:15" ht="14.1" customHeight="1" x14ac:dyDescent="0.25">
      <c r="A150" s="39"/>
      <c r="B150" s="39"/>
      <c r="C150" s="39"/>
      <c r="D150" s="39"/>
      <c r="E150" s="39"/>
      <c r="F150" s="168" t="s">
        <v>116</v>
      </c>
      <c r="G150" s="169"/>
      <c r="H150" s="170" t="str">
        <f>IF(H10="","",H10)</f>
        <v/>
      </c>
      <c r="I150" s="171"/>
      <c r="J150" s="172"/>
      <c r="K150" s="46"/>
      <c r="L150" s="46"/>
      <c r="M150" s="46"/>
      <c r="N150" s="46"/>
      <c r="O150" s="46"/>
    </row>
    <row r="151" spans="1:15" ht="14.1" customHeight="1" x14ac:dyDescent="0.25">
      <c r="A151" s="39"/>
      <c r="B151" s="39"/>
      <c r="C151" s="39"/>
      <c r="D151" s="39"/>
      <c r="E151" s="39"/>
      <c r="F151" s="176" t="s">
        <v>117</v>
      </c>
      <c r="G151" s="177"/>
      <c r="H151" s="173"/>
      <c r="I151" s="174"/>
      <c r="J151" s="175"/>
      <c r="K151" s="46"/>
      <c r="L151" s="46"/>
      <c r="M151" s="46"/>
      <c r="N151" s="46"/>
      <c r="O151" s="46"/>
    </row>
    <row r="152" spans="1:15" ht="6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46"/>
      <c r="K152" s="46"/>
      <c r="L152" s="46"/>
      <c r="M152" s="46"/>
      <c r="N152" s="46"/>
      <c r="O152" s="46"/>
    </row>
    <row r="153" spans="1:15" ht="14.1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46"/>
      <c r="K153" s="46"/>
      <c r="L153" s="46"/>
      <c r="M153" s="46"/>
      <c r="N153" s="46"/>
      <c r="O153" s="46"/>
    </row>
    <row r="154" spans="1:15" ht="17.25" customHeight="1" x14ac:dyDescent="0.25">
      <c r="A154" s="104" t="s">
        <v>175</v>
      </c>
      <c r="B154" s="104"/>
      <c r="C154" s="104"/>
      <c r="D154" s="104"/>
      <c r="E154" s="104"/>
      <c r="F154" s="104"/>
      <c r="G154" s="104"/>
      <c r="H154" s="104"/>
      <c r="I154" s="105" t="s">
        <v>178</v>
      </c>
      <c r="J154" s="105"/>
      <c r="K154" s="105"/>
      <c r="L154" s="105"/>
      <c r="M154" s="105"/>
      <c r="N154" s="105"/>
      <c r="O154" s="105"/>
    </row>
    <row r="155" spans="1:15" ht="17.25" customHeight="1" x14ac:dyDescent="0.25">
      <c r="A155" s="104"/>
      <c r="B155" s="104"/>
      <c r="C155" s="104"/>
      <c r="D155" s="104"/>
      <c r="E155" s="104"/>
      <c r="F155" s="104"/>
      <c r="G155" s="104"/>
      <c r="H155" s="104"/>
      <c r="I155" s="105"/>
      <c r="J155" s="105"/>
      <c r="K155" s="105"/>
      <c r="L155" s="105"/>
      <c r="M155" s="105"/>
      <c r="N155" s="105"/>
      <c r="O155" s="105"/>
    </row>
    <row r="156" spans="1:15" ht="8.1" customHeight="1" x14ac:dyDescent="0.25">
      <c r="A156" s="9"/>
      <c r="B156" s="9"/>
      <c r="C156" s="9"/>
      <c r="D156" s="47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 x14ac:dyDescent="0.25">
      <c r="A157" s="9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9"/>
    </row>
    <row r="158" spans="1:15" ht="1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 ht="15" customHeight="1" x14ac:dyDescent="0.25">
      <c r="A159" s="9"/>
      <c r="B159" s="9"/>
      <c r="C159" s="9"/>
      <c r="D159" s="4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22" ht="1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22" ht="21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22" ht="8.1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22" ht="15.95" customHeight="1" x14ac:dyDescent="0.25">
      <c r="A164" s="9"/>
      <c r="B164" s="9"/>
      <c r="C164" s="9"/>
      <c r="D164" s="219" t="s">
        <v>70</v>
      </c>
      <c r="E164" s="219"/>
      <c r="F164" s="220"/>
      <c r="G164" s="132">
        <f>(V164+V165+V166+H141/7)/(2.4+1/7)</f>
        <v>0</v>
      </c>
      <c r="H164" s="133"/>
      <c r="I164" s="134"/>
      <c r="J164" s="9"/>
      <c r="M164" s="9"/>
      <c r="N164" s="9"/>
      <c r="O164" s="9"/>
      <c r="U164" s="9" t="s">
        <v>118</v>
      </c>
      <c r="V164" s="86">
        <f>(H59+H66+H73+H80+H87+H101+H108)*1</f>
        <v>0</v>
      </c>
    </row>
    <row r="165" spans="1:22" ht="28.5" customHeight="1" x14ac:dyDescent="0.25">
      <c r="A165" s="9"/>
      <c r="B165" s="49"/>
      <c r="C165" s="49"/>
      <c r="D165" s="219"/>
      <c r="E165" s="219"/>
      <c r="F165" s="220"/>
      <c r="G165" s="135"/>
      <c r="H165" s="136"/>
      <c r="I165" s="137"/>
      <c r="J165" s="9"/>
      <c r="M165" s="9"/>
      <c r="N165" s="9"/>
      <c r="O165" s="9"/>
      <c r="U165" s="9" t="s">
        <v>119</v>
      </c>
      <c r="V165" s="86">
        <f>(H60+H67+H74+H81+H88+H102+H109)*0.8</f>
        <v>0</v>
      </c>
    </row>
    <row r="166" spans="1:22" ht="18" customHeight="1" x14ac:dyDescent="0.25">
      <c r="A166" s="9"/>
      <c r="B166" s="50"/>
      <c r="C166" s="50"/>
      <c r="D166" s="219"/>
      <c r="E166" s="219"/>
      <c r="F166" s="220"/>
      <c r="G166" s="138"/>
      <c r="H166" s="139"/>
      <c r="I166" s="140"/>
      <c r="J166" s="9"/>
      <c r="M166" s="9"/>
      <c r="N166" s="9"/>
      <c r="O166" s="9"/>
      <c r="U166" s="9" t="s">
        <v>120</v>
      </c>
      <c r="V166" s="86">
        <f>(H61+H68+H75+H82+H89+H103+H110)*0.6</f>
        <v>0</v>
      </c>
    </row>
    <row r="167" spans="1:22" ht="15.95" customHeight="1" x14ac:dyDescent="0.25">
      <c r="A167" s="9"/>
      <c r="B167" s="50"/>
      <c r="C167" s="50"/>
      <c r="D167" s="70"/>
      <c r="E167" s="70"/>
      <c r="F167" s="52"/>
      <c r="G167" s="52"/>
      <c r="H167" s="52"/>
      <c r="I167" s="52"/>
      <c r="J167" s="52"/>
      <c r="K167" s="9"/>
      <c r="L167" s="9"/>
      <c r="M167" s="9"/>
      <c r="N167" s="9"/>
      <c r="O167" s="9"/>
    </row>
    <row r="168" spans="1:22" ht="15.95" customHeight="1" x14ac:dyDescent="0.25">
      <c r="A168" s="9"/>
      <c r="B168" s="50"/>
      <c r="C168" s="50"/>
      <c r="D168" s="82"/>
      <c r="E168" s="82"/>
      <c r="F168" s="52"/>
      <c r="G168" s="52"/>
      <c r="H168" s="52"/>
      <c r="I168" s="52"/>
      <c r="J168" s="52"/>
      <c r="K168" s="9"/>
      <c r="L168" s="9"/>
      <c r="M168" s="9"/>
      <c r="N168" s="9"/>
      <c r="O168" s="9"/>
    </row>
    <row r="169" spans="1:22" ht="15.95" customHeight="1" x14ac:dyDescent="0.25">
      <c r="A169" s="9"/>
      <c r="B169" s="50"/>
      <c r="C169" s="50"/>
      <c r="D169" s="82"/>
      <c r="E169" s="82"/>
      <c r="F169" s="52"/>
      <c r="G169" s="52"/>
      <c r="H169" s="52"/>
      <c r="I169" s="52"/>
      <c r="J169" s="52"/>
      <c r="K169" s="9"/>
      <c r="L169" s="9"/>
      <c r="M169" s="9"/>
      <c r="N169" s="9"/>
      <c r="O169" s="9"/>
    </row>
    <row r="170" spans="1:22" ht="15.95" customHeight="1" x14ac:dyDescent="0.25">
      <c r="A170" s="9"/>
      <c r="B170" s="50"/>
      <c r="C170" s="50"/>
      <c r="D170" s="82"/>
      <c r="E170" s="82"/>
      <c r="F170" s="52"/>
      <c r="G170" s="52"/>
      <c r="H170" s="52"/>
      <c r="I170" s="52"/>
      <c r="J170" s="52"/>
      <c r="K170" s="9"/>
      <c r="L170" s="9"/>
      <c r="M170" s="9"/>
      <c r="N170" s="9"/>
      <c r="O170" s="9"/>
    </row>
    <row r="171" spans="1:22" ht="15.95" customHeight="1" x14ac:dyDescent="0.25">
      <c r="A171" s="9"/>
      <c r="B171" s="50"/>
      <c r="C171" s="50"/>
      <c r="D171" s="82"/>
      <c r="E171" s="82"/>
      <c r="F171" s="52"/>
      <c r="G171" s="52"/>
      <c r="H171" s="52"/>
      <c r="I171" s="52"/>
      <c r="J171" s="52"/>
      <c r="K171" s="9"/>
      <c r="L171" s="9"/>
      <c r="M171" s="9"/>
      <c r="N171" s="9"/>
      <c r="O171" s="9"/>
    </row>
    <row r="172" spans="1:22" ht="15.95" customHeight="1" x14ac:dyDescent="0.25">
      <c r="A172" s="9"/>
      <c r="B172" s="50"/>
      <c r="C172" s="50"/>
      <c r="D172" s="82"/>
      <c r="E172" s="82"/>
      <c r="F172" s="52"/>
      <c r="G172" s="52"/>
      <c r="H172" s="52"/>
      <c r="I172" s="52"/>
      <c r="J172" s="52"/>
      <c r="K172" s="9"/>
      <c r="L172" s="9"/>
      <c r="M172" s="9"/>
      <c r="N172" s="9"/>
      <c r="O172" s="9"/>
    </row>
    <row r="173" spans="1:22" ht="15.95" customHeight="1" x14ac:dyDescent="0.25">
      <c r="A173" s="9"/>
      <c r="B173" s="50"/>
      <c r="C173" s="50"/>
      <c r="D173" s="82"/>
      <c r="E173" s="82"/>
      <c r="F173" s="52"/>
      <c r="G173" s="52"/>
      <c r="H173" s="52"/>
      <c r="I173" s="52"/>
      <c r="J173" s="52"/>
      <c r="K173" s="9"/>
      <c r="L173" s="9"/>
      <c r="M173" s="9"/>
      <c r="N173" s="9"/>
      <c r="O173" s="9"/>
    </row>
    <row r="174" spans="1:22" ht="15.95" customHeight="1" x14ac:dyDescent="0.25">
      <c r="A174" s="9"/>
      <c r="B174" s="50"/>
      <c r="C174" s="50"/>
      <c r="D174" s="82"/>
      <c r="E174" s="82"/>
      <c r="F174" s="52"/>
      <c r="G174" s="52"/>
      <c r="H174" s="52"/>
      <c r="I174" s="52"/>
      <c r="J174" s="52"/>
      <c r="K174" s="9"/>
      <c r="L174" s="9"/>
      <c r="M174" s="9"/>
      <c r="N174" s="9"/>
      <c r="O174" s="9"/>
    </row>
    <row r="175" spans="1:22" ht="15.95" customHeight="1" x14ac:dyDescent="0.25">
      <c r="A175" s="9"/>
      <c r="B175" s="50"/>
      <c r="C175" s="50"/>
      <c r="D175" s="82"/>
      <c r="E175" s="82"/>
      <c r="F175" s="52"/>
      <c r="G175" s="52"/>
      <c r="H175" s="52"/>
      <c r="I175" s="52"/>
      <c r="J175" s="52"/>
      <c r="K175" s="9"/>
      <c r="L175" s="9"/>
      <c r="M175" s="9"/>
      <c r="N175" s="9"/>
      <c r="O175" s="9"/>
    </row>
    <row r="176" spans="1:22" ht="15.95" customHeight="1" x14ac:dyDescent="0.25">
      <c r="A176" s="9"/>
      <c r="B176" s="50"/>
      <c r="C176" s="50"/>
      <c r="D176" s="82"/>
      <c r="E176" s="82"/>
      <c r="F176" s="52"/>
      <c r="G176" s="52"/>
      <c r="H176" s="52"/>
      <c r="I176" s="52"/>
      <c r="J176" s="52"/>
      <c r="K176" s="9"/>
      <c r="L176" s="9"/>
      <c r="M176" s="9"/>
      <c r="N176" s="9"/>
      <c r="O176" s="9"/>
    </row>
    <row r="177" spans="1:15" ht="15.95" customHeight="1" x14ac:dyDescent="0.25">
      <c r="A177" s="9"/>
      <c r="B177" s="50"/>
      <c r="C177" s="50"/>
      <c r="D177" s="82"/>
      <c r="E177" s="82"/>
      <c r="F177" s="52"/>
      <c r="G177" s="52"/>
      <c r="H177" s="52"/>
      <c r="I177" s="52"/>
      <c r="J177" s="52"/>
      <c r="K177" s="9"/>
      <c r="L177" s="9"/>
      <c r="M177" s="9"/>
      <c r="N177" s="9"/>
      <c r="O177" s="9"/>
    </row>
    <row r="178" spans="1:15" ht="15.95" customHeight="1" x14ac:dyDescent="0.25">
      <c r="A178" s="9"/>
      <c r="B178" s="50"/>
      <c r="C178" s="50"/>
      <c r="D178" s="82"/>
      <c r="E178" s="82"/>
      <c r="F178" s="52"/>
      <c r="G178" s="52"/>
      <c r="H178" s="52"/>
      <c r="I178" s="52"/>
      <c r="J178" s="52"/>
      <c r="K178" s="9"/>
      <c r="L178" s="9"/>
      <c r="M178" s="9"/>
      <c r="N178" s="9"/>
      <c r="O178" s="9"/>
    </row>
    <row r="179" spans="1:15" ht="15.95" customHeight="1" x14ac:dyDescent="0.25">
      <c r="A179" s="9"/>
      <c r="B179" s="50"/>
      <c r="C179" s="50"/>
      <c r="D179" s="82"/>
      <c r="E179" s="82"/>
      <c r="F179" s="52"/>
      <c r="G179" s="52"/>
      <c r="H179" s="52"/>
      <c r="I179" s="52"/>
      <c r="J179" s="52"/>
      <c r="K179" s="9"/>
      <c r="L179" s="9"/>
      <c r="M179" s="9"/>
      <c r="N179" s="9"/>
      <c r="O179" s="9"/>
    </row>
    <row r="180" spans="1:15" ht="15.95" customHeight="1" x14ac:dyDescent="0.25">
      <c r="A180" s="9"/>
      <c r="B180" s="50"/>
      <c r="C180" s="50"/>
      <c r="D180" s="82"/>
      <c r="E180" s="82"/>
      <c r="F180" s="52"/>
      <c r="G180" s="52"/>
      <c r="H180" s="52"/>
      <c r="I180" s="52"/>
      <c r="J180" s="52"/>
      <c r="K180" s="9"/>
      <c r="L180" s="9"/>
      <c r="M180" s="9"/>
      <c r="N180" s="9"/>
      <c r="O180" s="9"/>
    </row>
    <row r="181" spans="1:15" ht="15.95" customHeight="1" x14ac:dyDescent="0.25">
      <c r="A181" s="9"/>
      <c r="B181" s="50"/>
      <c r="C181" s="50"/>
      <c r="D181" s="82"/>
      <c r="E181" s="82"/>
      <c r="F181" s="52"/>
      <c r="G181" s="52"/>
      <c r="H181" s="52"/>
      <c r="I181" s="52"/>
      <c r="J181" s="52"/>
      <c r="K181" s="9"/>
      <c r="L181" s="9"/>
      <c r="M181" s="9"/>
      <c r="N181" s="9"/>
      <c r="O181" s="9"/>
    </row>
    <row r="182" spans="1:15" ht="15.95" customHeight="1" x14ac:dyDescent="0.25">
      <c r="A182" s="9"/>
      <c r="B182" s="50"/>
      <c r="C182" s="50"/>
      <c r="D182" s="82"/>
      <c r="E182" s="82"/>
      <c r="F182" s="52"/>
      <c r="G182" s="52"/>
      <c r="H182" s="52"/>
      <c r="I182" s="52"/>
      <c r="J182" s="52"/>
      <c r="K182" s="9"/>
      <c r="L182" s="9"/>
      <c r="M182" s="9"/>
      <c r="N182" s="9"/>
      <c r="O182" s="9"/>
    </row>
    <row r="183" spans="1:15" ht="15.95" customHeight="1" x14ac:dyDescent="0.25">
      <c r="A183" s="9"/>
      <c r="B183" s="50"/>
      <c r="C183" s="50"/>
      <c r="D183" s="82"/>
      <c r="E183" s="82"/>
      <c r="F183" s="52"/>
      <c r="G183" s="52"/>
      <c r="H183" s="52"/>
      <c r="I183" s="52"/>
      <c r="J183" s="52"/>
      <c r="K183" s="9"/>
      <c r="L183" s="9"/>
      <c r="M183" s="9"/>
      <c r="N183" s="9"/>
      <c r="O183" s="9"/>
    </row>
    <row r="184" spans="1:15" ht="15.95" customHeight="1" x14ac:dyDescent="0.25">
      <c r="A184" s="9"/>
      <c r="B184" s="50"/>
      <c r="C184" s="50"/>
      <c r="D184" s="82"/>
      <c r="E184" s="82"/>
      <c r="F184" s="52"/>
      <c r="G184" s="52"/>
      <c r="H184" s="52"/>
      <c r="I184" s="52"/>
      <c r="J184" s="52"/>
      <c r="K184" s="9"/>
      <c r="L184" s="9"/>
      <c r="M184" s="9"/>
      <c r="N184" s="9"/>
      <c r="O184" s="9"/>
    </row>
    <row r="185" spans="1:15" ht="15.95" customHeight="1" x14ac:dyDescent="0.25">
      <c r="A185" s="9"/>
      <c r="B185" s="50"/>
      <c r="C185" s="50"/>
      <c r="D185" s="82"/>
      <c r="E185" s="82"/>
      <c r="F185" s="52"/>
      <c r="G185" s="52"/>
      <c r="H185" s="52"/>
      <c r="I185" s="52"/>
      <c r="J185" s="52"/>
      <c r="K185" s="9"/>
      <c r="L185" s="9"/>
      <c r="M185" s="9"/>
      <c r="N185" s="9"/>
      <c r="O185" s="9"/>
    </row>
    <row r="186" spans="1:15" ht="15.95" customHeight="1" x14ac:dyDescent="0.25">
      <c r="A186" s="9"/>
      <c r="B186" s="50"/>
      <c r="C186" s="50"/>
      <c r="D186" s="82"/>
      <c r="E186" s="82"/>
      <c r="F186" s="52"/>
      <c r="G186" s="52"/>
      <c r="H186" s="52"/>
      <c r="I186" s="52"/>
      <c r="J186" s="52"/>
      <c r="K186" s="9"/>
      <c r="L186" s="9"/>
      <c r="M186" s="9"/>
      <c r="N186" s="9"/>
      <c r="O186" s="9"/>
    </row>
    <row r="187" spans="1:15" ht="15.95" customHeight="1" x14ac:dyDescent="0.25">
      <c r="A187" s="9"/>
      <c r="B187" s="50"/>
      <c r="C187" s="50"/>
      <c r="D187" s="82"/>
      <c r="E187" s="82"/>
      <c r="F187" s="52"/>
      <c r="G187" s="52"/>
      <c r="H187" s="52"/>
      <c r="I187" s="52"/>
      <c r="J187" s="52"/>
      <c r="K187" s="9"/>
      <c r="L187" s="9"/>
      <c r="M187" s="9"/>
      <c r="N187" s="9"/>
      <c r="O187" s="9"/>
    </row>
    <row r="188" spans="1:15" ht="15.95" customHeight="1" x14ac:dyDescent="0.25">
      <c r="A188" s="9"/>
      <c r="B188" s="50"/>
      <c r="C188" s="50"/>
      <c r="D188" s="82"/>
      <c r="E188" s="82"/>
      <c r="F188" s="52"/>
      <c r="G188" s="52"/>
      <c r="H188" s="52"/>
      <c r="I188" s="52"/>
      <c r="J188" s="52"/>
      <c r="K188" s="9"/>
      <c r="L188" s="9"/>
      <c r="M188" s="9"/>
      <c r="N188" s="9"/>
      <c r="O188" s="9"/>
    </row>
    <row r="189" spans="1:15" ht="15.95" customHeight="1" x14ac:dyDescent="0.25">
      <c r="A189" s="9"/>
      <c r="B189" s="50"/>
      <c r="C189" s="50"/>
      <c r="D189" s="82"/>
      <c r="E189" s="82"/>
      <c r="F189" s="52"/>
      <c r="G189" s="52"/>
      <c r="H189" s="52"/>
      <c r="I189" s="52"/>
      <c r="J189" s="52"/>
      <c r="K189" s="9"/>
      <c r="L189" s="9"/>
      <c r="M189" s="9"/>
      <c r="N189" s="9"/>
      <c r="O189" s="9"/>
    </row>
    <row r="190" spans="1:15" ht="15.95" customHeight="1" x14ac:dyDescent="0.25">
      <c r="A190" s="9"/>
      <c r="B190" s="50"/>
      <c r="C190" s="50"/>
      <c r="D190" s="82"/>
      <c r="E190" s="82"/>
      <c r="F190" s="52"/>
      <c r="G190" s="52"/>
      <c r="H190" s="52"/>
      <c r="I190" s="52"/>
      <c r="J190" s="52"/>
      <c r="K190" s="9"/>
      <c r="L190" s="9"/>
      <c r="M190" s="9"/>
      <c r="N190" s="9"/>
      <c r="O190" s="9"/>
    </row>
    <row r="191" spans="1:15" ht="15.95" customHeight="1" x14ac:dyDescent="0.25">
      <c r="A191" s="9"/>
      <c r="B191" s="50"/>
      <c r="C191" s="50"/>
      <c r="D191" s="82"/>
      <c r="E191" s="82"/>
      <c r="F191" s="52"/>
      <c r="G191" s="52"/>
      <c r="H191" s="52"/>
      <c r="I191" s="52"/>
      <c r="J191" s="52"/>
      <c r="K191" s="9"/>
      <c r="L191" s="9"/>
      <c r="M191" s="9"/>
      <c r="N191" s="9"/>
      <c r="O191" s="9"/>
    </row>
    <row r="192" spans="1:15" ht="15.95" customHeight="1" x14ac:dyDescent="0.25">
      <c r="A192" s="9"/>
      <c r="B192" s="50"/>
      <c r="C192" s="50"/>
      <c r="D192" s="82"/>
      <c r="E192" s="82"/>
      <c r="F192" s="52"/>
      <c r="G192" s="52"/>
      <c r="H192" s="52"/>
      <c r="I192" s="52"/>
      <c r="J192" s="52"/>
      <c r="K192" s="9"/>
      <c r="L192" s="9"/>
      <c r="M192" s="9"/>
      <c r="N192" s="9"/>
      <c r="O192" s="9"/>
    </row>
    <row r="193" spans="1:15" ht="15.95" customHeight="1" x14ac:dyDescent="0.25">
      <c r="A193" s="9"/>
      <c r="B193" s="50"/>
      <c r="C193" s="50"/>
      <c r="D193" s="82"/>
      <c r="E193" s="82"/>
      <c r="F193" s="52"/>
      <c r="G193" s="52"/>
      <c r="H193" s="52"/>
      <c r="I193" s="52"/>
      <c r="J193" s="52"/>
      <c r="K193" s="9"/>
      <c r="L193" s="9"/>
      <c r="M193" s="9"/>
      <c r="N193" s="9"/>
      <c r="O193" s="9"/>
    </row>
    <row r="194" spans="1:15" ht="15.95" customHeight="1" x14ac:dyDescent="0.25">
      <c r="A194" s="9"/>
      <c r="B194" s="50"/>
      <c r="C194" s="50"/>
      <c r="D194" s="82"/>
      <c r="E194" s="82"/>
      <c r="F194" s="52"/>
      <c r="G194" s="52"/>
      <c r="H194" s="52"/>
      <c r="I194" s="52"/>
      <c r="J194" s="52"/>
      <c r="K194" s="9"/>
      <c r="L194" s="9"/>
      <c r="M194" s="9"/>
      <c r="N194" s="9"/>
      <c r="O194" s="9"/>
    </row>
    <row r="195" spans="1:15" ht="15.95" customHeight="1" x14ac:dyDescent="0.25">
      <c r="A195" s="9"/>
      <c r="B195" s="50"/>
      <c r="C195" s="50"/>
      <c r="D195" s="82"/>
      <c r="E195" s="82"/>
      <c r="F195" s="52"/>
      <c r="G195" s="52"/>
      <c r="H195" s="52"/>
      <c r="I195" s="52"/>
      <c r="J195" s="52"/>
      <c r="K195" s="9"/>
      <c r="L195" s="9"/>
      <c r="M195" s="9"/>
      <c r="N195" s="9"/>
      <c r="O195" s="9"/>
    </row>
    <row r="196" spans="1:15" ht="15.95" customHeight="1" x14ac:dyDescent="0.25">
      <c r="A196" s="9"/>
      <c r="B196" s="50"/>
      <c r="C196" s="50"/>
      <c r="D196" s="82"/>
      <c r="E196" s="82"/>
      <c r="F196" s="52"/>
      <c r="G196" s="52"/>
      <c r="H196" s="52"/>
      <c r="I196" s="52"/>
      <c r="J196" s="52"/>
      <c r="K196" s="9"/>
      <c r="L196" s="9"/>
      <c r="M196" s="9"/>
      <c r="N196" s="9"/>
      <c r="O196" s="9"/>
    </row>
    <row r="197" spans="1:15" ht="15.95" customHeight="1" x14ac:dyDescent="0.25">
      <c r="A197" s="9"/>
      <c r="B197" s="50"/>
      <c r="C197" s="50"/>
      <c r="D197" s="82"/>
      <c r="E197" s="82"/>
      <c r="F197" s="52"/>
      <c r="G197" s="52"/>
      <c r="H197" s="52"/>
      <c r="I197" s="52"/>
      <c r="J197" s="52"/>
      <c r="K197" s="9"/>
      <c r="L197" s="9"/>
      <c r="M197" s="9"/>
      <c r="N197" s="9"/>
      <c r="O197" s="9"/>
    </row>
    <row r="198" spans="1:15" ht="18.75" customHeight="1" x14ac:dyDescent="0.25">
      <c r="A198" s="9"/>
      <c r="B198" s="50"/>
      <c r="C198" s="50"/>
      <c r="D198" s="82"/>
      <c r="E198" s="82"/>
      <c r="F198" s="52"/>
      <c r="G198" s="52"/>
      <c r="H198" s="52"/>
      <c r="I198" s="52"/>
      <c r="J198" s="52"/>
      <c r="K198" s="9"/>
      <c r="L198" s="9"/>
      <c r="M198" s="9"/>
      <c r="N198" s="9"/>
      <c r="O198" s="9"/>
    </row>
    <row r="199" spans="1:15" ht="15.95" customHeight="1" x14ac:dyDescent="0.25">
      <c r="A199" s="9"/>
      <c r="B199" s="50"/>
      <c r="C199" s="50"/>
      <c r="D199" s="70"/>
      <c r="E199" s="70"/>
      <c r="F199" s="52"/>
      <c r="G199" s="52"/>
      <c r="H199" s="52"/>
      <c r="I199" s="52"/>
      <c r="J199" s="52"/>
      <c r="K199" s="9"/>
      <c r="L199" s="9"/>
      <c r="M199" s="9"/>
      <c r="N199" s="9"/>
      <c r="O199" s="9"/>
    </row>
    <row r="200" spans="1:15" ht="8.1" customHeight="1" x14ac:dyDescent="0.25">
      <c r="A200" s="9"/>
      <c r="B200" s="50"/>
      <c r="C200" s="50"/>
      <c r="D200" s="70"/>
      <c r="E200" s="70"/>
      <c r="F200" s="70"/>
      <c r="G200" s="70"/>
      <c r="H200" s="70"/>
      <c r="I200" s="70"/>
      <c r="J200" s="70"/>
      <c r="K200" s="70"/>
      <c r="L200" s="9"/>
      <c r="M200" s="9"/>
      <c r="N200" s="9"/>
      <c r="O200" s="9"/>
    </row>
    <row r="201" spans="1:15" ht="15.95" customHeight="1" x14ac:dyDescent="0.25">
      <c r="A201" s="9"/>
      <c r="B201" s="9"/>
      <c r="C201" s="9"/>
      <c r="D201" s="9"/>
      <c r="E201" s="9"/>
      <c r="F201" s="168" t="s">
        <v>177</v>
      </c>
      <c r="G201" s="169"/>
      <c r="H201" s="170" t="str">
        <f>IF(H7="","",H7)</f>
        <v/>
      </c>
      <c r="I201" s="171"/>
      <c r="J201" s="172"/>
      <c r="K201" s="9"/>
      <c r="L201" s="9"/>
      <c r="M201" s="9"/>
      <c r="N201" s="9"/>
      <c r="O201" s="9"/>
    </row>
    <row r="202" spans="1:15" ht="15.95" customHeight="1" x14ac:dyDescent="0.25">
      <c r="A202" s="9"/>
      <c r="B202" s="9"/>
      <c r="C202" s="9"/>
      <c r="D202" s="9"/>
      <c r="E202" s="9"/>
      <c r="F202" s="176" t="s">
        <v>176</v>
      </c>
      <c r="G202" s="177"/>
      <c r="H202" s="173"/>
      <c r="I202" s="174"/>
      <c r="J202" s="175"/>
      <c r="K202" s="9"/>
      <c r="L202" s="9"/>
      <c r="M202" s="9"/>
      <c r="N202" s="9"/>
      <c r="O202" s="9"/>
    </row>
    <row r="203" spans="1:15" ht="8.1" customHeight="1" x14ac:dyDescent="0.25">
      <c r="A203" s="9"/>
      <c r="B203" s="9"/>
      <c r="C203" s="9"/>
      <c r="D203" s="9"/>
      <c r="E203" s="9"/>
      <c r="F203" s="11"/>
      <c r="G203" s="11"/>
      <c r="H203" s="11"/>
      <c r="I203" s="11"/>
      <c r="J203" s="11"/>
      <c r="K203" s="9"/>
      <c r="L203" s="9"/>
      <c r="M203" s="9"/>
      <c r="N203" s="9"/>
      <c r="O203" s="9"/>
    </row>
    <row r="204" spans="1:15" ht="15.95" customHeight="1" x14ac:dyDescent="0.25">
      <c r="A204" s="9"/>
      <c r="B204" s="9"/>
      <c r="C204" s="9"/>
      <c r="D204" s="9"/>
      <c r="E204" s="9"/>
      <c r="F204" s="168" t="s">
        <v>116</v>
      </c>
      <c r="G204" s="169"/>
      <c r="H204" s="170" t="str">
        <f>IF(H10="","",H10)</f>
        <v/>
      </c>
      <c r="I204" s="171"/>
      <c r="J204" s="172"/>
      <c r="K204" s="9"/>
      <c r="L204" s="9"/>
      <c r="M204" s="9"/>
      <c r="N204" s="9"/>
      <c r="O204" s="9"/>
    </row>
    <row r="205" spans="1:15" ht="15.95" customHeight="1" x14ac:dyDescent="0.25">
      <c r="A205" s="9"/>
      <c r="B205" s="9"/>
      <c r="C205" s="9"/>
      <c r="D205" s="9"/>
      <c r="E205" s="9"/>
      <c r="F205" s="176" t="s">
        <v>117</v>
      </c>
      <c r="G205" s="177"/>
      <c r="H205" s="173"/>
      <c r="I205" s="174"/>
      <c r="J205" s="175"/>
      <c r="K205" s="9"/>
      <c r="L205" s="9"/>
      <c r="M205" s="9"/>
      <c r="N205" s="9"/>
      <c r="O205" s="9"/>
    </row>
    <row r="206" spans="1:15" ht="8.1" customHeight="1" x14ac:dyDescent="0.25">
      <c r="A206" s="9"/>
      <c r="B206" s="9"/>
      <c r="C206" s="9"/>
      <c r="D206" s="9"/>
      <c r="E206" s="9"/>
      <c r="F206" s="53"/>
      <c r="G206" s="54"/>
      <c r="H206" s="36"/>
      <c r="I206" s="36"/>
      <c r="J206" s="36"/>
      <c r="K206" s="9"/>
      <c r="L206" s="9"/>
      <c r="M206" s="9"/>
      <c r="N206" s="9"/>
      <c r="O206" s="9"/>
    </row>
    <row r="207" spans="1:15" ht="32.1" customHeight="1" x14ac:dyDescent="0.25">
      <c r="A207" s="9"/>
      <c r="B207" s="55" t="s">
        <v>14</v>
      </c>
      <c r="C207" s="55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5" t="s">
        <v>98</v>
      </c>
      <c r="O207" s="9"/>
    </row>
    <row r="208" spans="1:15" ht="32.1" customHeight="1" x14ac:dyDescent="0.25">
      <c r="A208" s="9"/>
      <c r="B208" s="166" t="s">
        <v>112</v>
      </c>
      <c r="C208" s="166"/>
      <c r="D208" s="166"/>
      <c r="E208" s="166"/>
      <c r="F208" s="166"/>
      <c r="G208" s="166"/>
      <c r="H208" s="237" t="s">
        <v>123</v>
      </c>
      <c r="I208" s="237"/>
      <c r="J208" s="237"/>
      <c r="K208" s="237"/>
      <c r="L208" s="237"/>
      <c r="M208" s="237"/>
      <c r="N208" s="237"/>
      <c r="O208" s="9"/>
    </row>
    <row r="209" spans="1:15" ht="32.1" customHeight="1" x14ac:dyDescent="0.25">
      <c r="A209" s="9"/>
      <c r="B209" s="166"/>
      <c r="C209" s="166"/>
      <c r="D209" s="166"/>
      <c r="E209" s="166"/>
      <c r="F209" s="166"/>
      <c r="G209" s="166"/>
      <c r="H209" s="237"/>
      <c r="I209" s="237"/>
      <c r="J209" s="237"/>
      <c r="K209" s="237"/>
      <c r="L209" s="237"/>
      <c r="M209" s="237"/>
      <c r="N209" s="237"/>
      <c r="O209" s="9"/>
    </row>
    <row r="210" spans="1:15" ht="8.1" customHeight="1" x14ac:dyDescent="0.25">
      <c r="A210" s="9"/>
      <c r="B210" s="57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9"/>
      <c r="N210" s="60"/>
      <c r="O210" s="9"/>
    </row>
    <row r="211" spans="1:15" ht="15.95" customHeight="1" x14ac:dyDescent="0.25">
      <c r="A211" s="9"/>
      <c r="B211" s="178" t="s">
        <v>94</v>
      </c>
      <c r="C211" s="179"/>
      <c r="D211" s="179"/>
      <c r="E211" s="179"/>
      <c r="F211" s="179"/>
      <c r="G211" s="180"/>
      <c r="H211" s="178" t="s">
        <v>95</v>
      </c>
      <c r="I211" s="179"/>
      <c r="J211" s="179"/>
      <c r="K211" s="179"/>
      <c r="L211" s="179"/>
      <c r="M211" s="179"/>
      <c r="N211" s="180"/>
      <c r="O211" s="9"/>
    </row>
    <row r="212" spans="1:15" ht="32.1" customHeight="1" x14ac:dyDescent="0.25">
      <c r="A212" s="9"/>
      <c r="B212" s="157"/>
      <c r="C212" s="158"/>
      <c r="D212" s="158"/>
      <c r="E212" s="158"/>
      <c r="F212" s="158"/>
      <c r="G212" s="159"/>
      <c r="H212" s="157"/>
      <c r="I212" s="158"/>
      <c r="J212" s="158"/>
      <c r="K212" s="158"/>
      <c r="L212" s="158"/>
      <c r="M212" s="158"/>
      <c r="N212" s="159"/>
      <c r="O212" s="9"/>
    </row>
    <row r="213" spans="1:15" ht="32.1" customHeight="1" x14ac:dyDescent="0.25">
      <c r="A213" s="9"/>
      <c r="B213" s="157"/>
      <c r="C213" s="158"/>
      <c r="D213" s="158"/>
      <c r="E213" s="158"/>
      <c r="F213" s="158"/>
      <c r="G213" s="159"/>
      <c r="H213" s="157"/>
      <c r="I213" s="158"/>
      <c r="J213" s="158"/>
      <c r="K213" s="158"/>
      <c r="L213" s="158"/>
      <c r="M213" s="158"/>
      <c r="N213" s="159"/>
      <c r="O213" s="9"/>
    </row>
    <row r="214" spans="1:15" ht="32.1" customHeight="1" x14ac:dyDescent="0.25">
      <c r="A214" s="9"/>
      <c r="B214" s="157"/>
      <c r="C214" s="158"/>
      <c r="D214" s="158"/>
      <c r="E214" s="158"/>
      <c r="F214" s="158"/>
      <c r="G214" s="159"/>
      <c r="H214" s="157"/>
      <c r="I214" s="158"/>
      <c r="J214" s="158"/>
      <c r="K214" s="158"/>
      <c r="L214" s="158"/>
      <c r="M214" s="158"/>
      <c r="N214" s="159"/>
      <c r="O214" s="9"/>
    </row>
    <row r="215" spans="1:15" ht="32.1" customHeight="1" x14ac:dyDescent="0.25">
      <c r="A215" s="9"/>
      <c r="B215" s="157"/>
      <c r="C215" s="158"/>
      <c r="D215" s="158"/>
      <c r="E215" s="158"/>
      <c r="F215" s="158"/>
      <c r="G215" s="159"/>
      <c r="H215" s="157"/>
      <c r="I215" s="158"/>
      <c r="J215" s="158"/>
      <c r="K215" s="158"/>
      <c r="L215" s="158"/>
      <c r="M215" s="158"/>
      <c r="N215" s="159"/>
      <c r="O215" s="9"/>
    </row>
    <row r="216" spans="1:15" ht="32.1" customHeight="1" x14ac:dyDescent="0.25">
      <c r="A216" s="9"/>
      <c r="B216" s="157"/>
      <c r="C216" s="158"/>
      <c r="D216" s="158"/>
      <c r="E216" s="158"/>
      <c r="F216" s="158"/>
      <c r="G216" s="159"/>
      <c r="H216" s="157"/>
      <c r="I216" s="158"/>
      <c r="J216" s="158"/>
      <c r="K216" s="158"/>
      <c r="L216" s="158"/>
      <c r="M216" s="158"/>
      <c r="N216" s="159"/>
      <c r="O216" s="9"/>
    </row>
    <row r="217" spans="1:15" ht="8.1" customHeight="1" x14ac:dyDescent="0.25">
      <c r="A217" s="9"/>
      <c r="B217" s="61"/>
      <c r="C217" s="61"/>
      <c r="D217" s="61"/>
      <c r="E217" s="61"/>
      <c r="F217" s="61"/>
      <c r="G217" s="61"/>
      <c r="H217" s="6"/>
      <c r="I217" s="6"/>
      <c r="J217" s="6"/>
      <c r="K217" s="6"/>
      <c r="L217" s="6"/>
      <c r="M217" s="6"/>
      <c r="N217" s="6"/>
      <c r="O217" s="9"/>
    </row>
    <row r="218" spans="1:15" ht="15.95" customHeight="1" x14ac:dyDescent="0.25">
      <c r="A218" s="9"/>
      <c r="B218" s="14" t="s">
        <v>3</v>
      </c>
      <c r="C218" s="14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14" t="s">
        <v>96</v>
      </c>
      <c r="O218" s="9"/>
    </row>
    <row r="219" spans="1:15" ht="8.1" customHeight="1" x14ac:dyDescent="0.25">
      <c r="A219" s="9"/>
      <c r="B219" s="14"/>
      <c r="C219" s="14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14"/>
      <c r="O219" s="9"/>
    </row>
    <row r="220" spans="1:15" ht="15.95" customHeight="1" x14ac:dyDescent="0.25">
      <c r="A220" s="9"/>
      <c r="B220" s="185"/>
      <c r="C220" s="186"/>
      <c r="D220" s="186"/>
      <c r="E220" s="186"/>
      <c r="F220" s="186"/>
      <c r="G220" s="186"/>
      <c r="H220" s="186"/>
      <c r="I220" s="186"/>
      <c r="J220" s="186"/>
      <c r="K220" s="186"/>
      <c r="L220" s="186"/>
      <c r="M220" s="186"/>
      <c r="N220" s="187"/>
      <c r="O220" s="9"/>
    </row>
    <row r="221" spans="1:15" ht="15.95" customHeight="1" x14ac:dyDescent="0.25">
      <c r="A221" s="9"/>
      <c r="B221" s="188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90"/>
      <c r="O221" s="9"/>
    </row>
    <row r="222" spans="1:15" ht="15.95" customHeight="1" x14ac:dyDescent="0.25">
      <c r="A222" s="9"/>
      <c r="B222" s="188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90"/>
      <c r="O222" s="9"/>
    </row>
    <row r="223" spans="1:15" ht="15.95" customHeight="1" x14ac:dyDescent="0.25">
      <c r="A223" s="9"/>
      <c r="B223" s="188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90"/>
      <c r="O223" s="9"/>
    </row>
    <row r="224" spans="1:15" ht="15.95" customHeight="1" x14ac:dyDescent="0.25">
      <c r="A224" s="9"/>
      <c r="B224" s="188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90"/>
      <c r="O224" s="9"/>
    </row>
    <row r="225" spans="1:15" ht="15.95" customHeight="1" x14ac:dyDescent="0.25">
      <c r="A225" s="9"/>
      <c r="B225" s="188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90"/>
      <c r="O225" s="9"/>
    </row>
    <row r="226" spans="1:15" ht="15.95" customHeight="1" x14ac:dyDescent="0.25">
      <c r="A226" s="9"/>
      <c r="B226" s="188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90"/>
      <c r="O226" s="9"/>
    </row>
    <row r="227" spans="1:15" ht="15.95" customHeight="1" x14ac:dyDescent="0.25">
      <c r="A227" s="9"/>
      <c r="B227" s="188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90"/>
      <c r="O227" s="9"/>
    </row>
    <row r="228" spans="1:15" ht="15.95" customHeight="1" x14ac:dyDescent="0.25">
      <c r="A228" s="9"/>
      <c r="B228" s="188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90"/>
      <c r="O228" s="9"/>
    </row>
    <row r="229" spans="1:15" ht="15.95" customHeight="1" x14ac:dyDescent="0.25">
      <c r="A229" s="9"/>
      <c r="B229" s="188"/>
      <c r="C229" s="189"/>
      <c r="D229" s="189"/>
      <c r="E229" s="189"/>
      <c r="F229" s="189"/>
      <c r="G229" s="189"/>
      <c r="H229" s="189"/>
      <c r="I229" s="189"/>
      <c r="J229" s="189"/>
      <c r="K229" s="189"/>
      <c r="L229" s="189"/>
      <c r="M229" s="189"/>
      <c r="N229" s="190"/>
      <c r="O229" s="9"/>
    </row>
    <row r="230" spans="1:15" ht="15.95" customHeight="1" x14ac:dyDescent="0.25">
      <c r="A230" s="9"/>
      <c r="B230" s="188"/>
      <c r="C230" s="189"/>
      <c r="D230" s="189"/>
      <c r="E230" s="189"/>
      <c r="F230" s="189"/>
      <c r="G230" s="189"/>
      <c r="H230" s="189"/>
      <c r="I230" s="189"/>
      <c r="J230" s="189"/>
      <c r="K230" s="189"/>
      <c r="L230" s="189"/>
      <c r="M230" s="189"/>
      <c r="N230" s="190"/>
      <c r="O230" s="9"/>
    </row>
    <row r="231" spans="1:15" ht="15.95" customHeight="1" x14ac:dyDescent="0.25">
      <c r="A231" s="9"/>
      <c r="B231" s="188"/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90"/>
      <c r="O231" s="9"/>
    </row>
    <row r="232" spans="1:15" ht="15.95" customHeight="1" x14ac:dyDescent="0.25">
      <c r="A232" s="9"/>
      <c r="B232" s="191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3"/>
      <c r="O232" s="9"/>
    </row>
    <row r="233" spans="1:15" ht="8.1" customHeight="1" x14ac:dyDescent="0.25">
      <c r="A233" s="9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9"/>
    </row>
    <row r="234" spans="1:15" s="5" customFormat="1" ht="32.1" customHeight="1" x14ac:dyDescent="0.25">
      <c r="A234" s="56"/>
      <c r="B234" s="166" t="s">
        <v>4</v>
      </c>
      <c r="C234" s="166"/>
      <c r="D234" s="166"/>
      <c r="E234" s="166"/>
      <c r="F234" s="166"/>
      <c r="G234" s="166"/>
      <c r="H234" s="166"/>
      <c r="I234" s="167" t="s">
        <v>97</v>
      </c>
      <c r="J234" s="167"/>
      <c r="K234" s="167"/>
      <c r="L234" s="167"/>
      <c r="M234" s="167"/>
      <c r="N234" s="167"/>
      <c r="O234" s="56"/>
    </row>
    <row r="235" spans="1:15" ht="8.1" customHeight="1" x14ac:dyDescent="0.25">
      <c r="A235" s="9"/>
      <c r="B235" s="63"/>
      <c r="C235" s="63"/>
      <c r="D235" s="63"/>
      <c r="E235" s="63"/>
      <c r="F235" s="63"/>
      <c r="G235" s="63"/>
      <c r="H235" s="63"/>
      <c r="I235" s="64"/>
      <c r="J235" s="64"/>
      <c r="K235" s="64"/>
      <c r="L235" s="64"/>
      <c r="M235" s="64"/>
      <c r="N235" s="64"/>
      <c r="O235" s="9"/>
    </row>
    <row r="236" spans="1:15" ht="15.95" customHeight="1" x14ac:dyDescent="0.25">
      <c r="A236" s="9"/>
      <c r="B236" s="185"/>
      <c r="C236" s="186"/>
      <c r="D236" s="186"/>
      <c r="E236" s="186"/>
      <c r="F236" s="186"/>
      <c r="G236" s="186"/>
      <c r="H236" s="186"/>
      <c r="I236" s="186"/>
      <c r="J236" s="186"/>
      <c r="K236" s="186"/>
      <c r="L236" s="186"/>
      <c r="M236" s="186"/>
      <c r="N236" s="187"/>
      <c r="O236" s="9"/>
    </row>
    <row r="237" spans="1:15" ht="15.95" customHeight="1" x14ac:dyDescent="0.25">
      <c r="A237" s="9"/>
      <c r="B237" s="188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90"/>
      <c r="O237" s="9"/>
    </row>
    <row r="238" spans="1:15" ht="15.95" customHeight="1" x14ac:dyDescent="0.25">
      <c r="A238" s="9"/>
      <c r="B238" s="188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90"/>
      <c r="O238" s="9"/>
    </row>
    <row r="239" spans="1:15" ht="15.95" customHeight="1" x14ac:dyDescent="0.25">
      <c r="A239" s="9"/>
      <c r="B239" s="188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90"/>
      <c r="O239" s="9"/>
    </row>
    <row r="240" spans="1:15" ht="15.95" customHeight="1" x14ac:dyDescent="0.25">
      <c r="A240" s="9"/>
      <c r="B240" s="188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90"/>
      <c r="O240" s="9"/>
    </row>
    <row r="241" spans="1:15" ht="15.95" customHeight="1" x14ac:dyDescent="0.25">
      <c r="A241" s="9"/>
      <c r="B241" s="188"/>
      <c r="C241" s="189"/>
      <c r="D241" s="189"/>
      <c r="E241" s="189"/>
      <c r="F241" s="189"/>
      <c r="G241" s="189"/>
      <c r="H241" s="189"/>
      <c r="I241" s="189"/>
      <c r="J241" s="189"/>
      <c r="K241" s="189"/>
      <c r="L241" s="189"/>
      <c r="M241" s="189"/>
      <c r="N241" s="190"/>
      <c r="O241" s="9"/>
    </row>
    <row r="242" spans="1:15" ht="15.95" customHeight="1" x14ac:dyDescent="0.25">
      <c r="A242" s="9"/>
      <c r="B242" s="188"/>
      <c r="C242" s="189"/>
      <c r="D242" s="189"/>
      <c r="E242" s="189"/>
      <c r="F242" s="189"/>
      <c r="G242" s="189"/>
      <c r="H242" s="189"/>
      <c r="I242" s="189"/>
      <c r="J242" s="189"/>
      <c r="K242" s="189"/>
      <c r="L242" s="189"/>
      <c r="M242" s="189"/>
      <c r="N242" s="190"/>
      <c r="O242" s="9"/>
    </row>
    <row r="243" spans="1:15" ht="15.95" customHeight="1" x14ac:dyDescent="0.25">
      <c r="A243" s="9"/>
      <c r="B243" s="188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90"/>
      <c r="O243" s="9"/>
    </row>
    <row r="244" spans="1:15" ht="15.95" customHeight="1" x14ac:dyDescent="0.25">
      <c r="A244" s="9"/>
      <c r="B244" s="191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3"/>
      <c r="O244" s="9"/>
    </row>
    <row r="245" spans="1:15" ht="19.5" customHeight="1" x14ac:dyDescent="0.25">
      <c r="A245" s="9"/>
      <c r="B245" s="14"/>
      <c r="C245" s="14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9"/>
    </row>
    <row r="246" spans="1:15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</sheetData>
  <sheetProtection algorithmName="SHA-512" hashValue="BwJxQ8Fp0GT6u2y9HsUDkJvK2jcYbo+yBP8wu/vjt0MjqzCwN8WqksaSAuo4+CJyB9+6cRfuaoQE0jesCiUWqQ==" saltValue="f42rt88TN+nWvO2cEUfZ3A==" spinCount="100000" sheet="1" objects="1" scenarios="1" formatCells="0" formatColumns="0" formatRows="0" insertRows="0" deleteRows="0"/>
  <mergeCells count="270">
    <mergeCell ref="B21:D21"/>
    <mergeCell ref="E21:K21"/>
    <mergeCell ref="L21:N21"/>
    <mergeCell ref="B22:D22"/>
    <mergeCell ref="E22:K22"/>
    <mergeCell ref="L22:N22"/>
    <mergeCell ref="B23:D23"/>
    <mergeCell ref="E23:K23"/>
    <mergeCell ref="L23:N23"/>
    <mergeCell ref="F10:G10"/>
    <mergeCell ref="H10:J11"/>
    <mergeCell ref="F11:G11"/>
    <mergeCell ref="A15:D15"/>
    <mergeCell ref="E15:K15"/>
    <mergeCell ref="L15:O15"/>
    <mergeCell ref="A1:O1"/>
    <mergeCell ref="A2:O2"/>
    <mergeCell ref="B4:O4"/>
    <mergeCell ref="B5:O5"/>
    <mergeCell ref="F7:G7"/>
    <mergeCell ref="H7:J8"/>
    <mergeCell ref="F8:G8"/>
    <mergeCell ref="A18:D18"/>
    <mergeCell ref="E18:K18"/>
    <mergeCell ref="B19:D19"/>
    <mergeCell ref="E19:K19"/>
    <mergeCell ref="L19:N19"/>
    <mergeCell ref="B20:D20"/>
    <mergeCell ref="E20:K20"/>
    <mergeCell ref="L20:N20"/>
    <mergeCell ref="A16:D16"/>
    <mergeCell ref="E16:K16"/>
    <mergeCell ref="L16:O16"/>
    <mergeCell ref="A17:D17"/>
    <mergeCell ref="E17:K17"/>
    <mergeCell ref="L17:O17"/>
    <mergeCell ref="O29:O30"/>
    <mergeCell ref="B30:G30"/>
    <mergeCell ref="I30:N30"/>
    <mergeCell ref="B24:D24"/>
    <mergeCell ref="E24:K24"/>
    <mergeCell ref="L24:N24"/>
    <mergeCell ref="B25:D25"/>
    <mergeCell ref="E25:K25"/>
    <mergeCell ref="L25:N25"/>
    <mergeCell ref="B31:G31"/>
    <mergeCell ref="I31:N31"/>
    <mergeCell ref="B32:G32"/>
    <mergeCell ref="I32:N32"/>
    <mergeCell ref="B33:G33"/>
    <mergeCell ref="I33:N33"/>
    <mergeCell ref="A29:A30"/>
    <mergeCell ref="B29:G29"/>
    <mergeCell ref="H29:H30"/>
    <mergeCell ref="I29:N29"/>
    <mergeCell ref="B38:G38"/>
    <mergeCell ref="I38:N38"/>
    <mergeCell ref="B39:G39"/>
    <mergeCell ref="I39:N39"/>
    <mergeCell ref="B40:G40"/>
    <mergeCell ref="I40:N40"/>
    <mergeCell ref="A34:G34"/>
    <mergeCell ref="I34:O34"/>
    <mergeCell ref="A36:A37"/>
    <mergeCell ref="B36:G36"/>
    <mergeCell ref="H36:H37"/>
    <mergeCell ref="I36:N36"/>
    <mergeCell ref="O36:O37"/>
    <mergeCell ref="B37:G37"/>
    <mergeCell ref="I37:N37"/>
    <mergeCell ref="I45:N45"/>
    <mergeCell ref="B46:G46"/>
    <mergeCell ref="I46:N46"/>
    <mergeCell ref="A47:G47"/>
    <mergeCell ref="I47:O47"/>
    <mergeCell ref="F50:G50"/>
    <mergeCell ref="H50:J51"/>
    <mergeCell ref="F51:G51"/>
    <mergeCell ref="B41:G41"/>
    <mergeCell ref="I41:N41"/>
    <mergeCell ref="A42:G42"/>
    <mergeCell ref="I42:O42"/>
    <mergeCell ref="A44:A45"/>
    <mergeCell ref="B44:G44"/>
    <mergeCell ref="H44:H45"/>
    <mergeCell ref="I44:N44"/>
    <mergeCell ref="O44:O45"/>
    <mergeCell ref="B45:G45"/>
    <mergeCell ref="I60:M60"/>
    <mergeCell ref="C61:G61"/>
    <mergeCell ref="I61:M61"/>
    <mergeCell ref="C62:G62"/>
    <mergeCell ref="I62:M62"/>
    <mergeCell ref="C63:G63"/>
    <mergeCell ref="I63:M63"/>
    <mergeCell ref="F53:G53"/>
    <mergeCell ref="H53:J54"/>
    <mergeCell ref="F54:G54"/>
    <mergeCell ref="A58:G58"/>
    <mergeCell ref="I58:O58"/>
    <mergeCell ref="A59:A64"/>
    <mergeCell ref="C59:G59"/>
    <mergeCell ref="I59:M59"/>
    <mergeCell ref="O59:O64"/>
    <mergeCell ref="C60:G60"/>
    <mergeCell ref="C68:G68"/>
    <mergeCell ref="I68:M68"/>
    <mergeCell ref="C69:G69"/>
    <mergeCell ref="I69:M69"/>
    <mergeCell ref="C70:G70"/>
    <mergeCell ref="I70:M70"/>
    <mergeCell ref="C64:G64"/>
    <mergeCell ref="I64:M64"/>
    <mergeCell ref="A65:G65"/>
    <mergeCell ref="I65:O65"/>
    <mergeCell ref="A66:A71"/>
    <mergeCell ref="C66:G66"/>
    <mergeCell ref="I66:M66"/>
    <mergeCell ref="O66:O71"/>
    <mergeCell ref="C67:G67"/>
    <mergeCell ref="I67:M67"/>
    <mergeCell ref="C75:G75"/>
    <mergeCell ref="I75:M75"/>
    <mergeCell ref="C76:G76"/>
    <mergeCell ref="I76:M76"/>
    <mergeCell ref="C77:G77"/>
    <mergeCell ref="I77:M77"/>
    <mergeCell ref="C71:G71"/>
    <mergeCell ref="I71:M71"/>
    <mergeCell ref="A72:G72"/>
    <mergeCell ref="I72:O72"/>
    <mergeCell ref="A73:A78"/>
    <mergeCell ref="C73:G73"/>
    <mergeCell ref="I73:M73"/>
    <mergeCell ref="O73:O78"/>
    <mergeCell ref="C74:G74"/>
    <mergeCell ref="I74:M74"/>
    <mergeCell ref="C82:G82"/>
    <mergeCell ref="I82:M82"/>
    <mergeCell ref="C83:G83"/>
    <mergeCell ref="I83:M83"/>
    <mergeCell ref="C84:G84"/>
    <mergeCell ref="I84:M84"/>
    <mergeCell ref="C78:G78"/>
    <mergeCell ref="I78:M78"/>
    <mergeCell ref="A79:G79"/>
    <mergeCell ref="I79:O79"/>
    <mergeCell ref="A80:A85"/>
    <mergeCell ref="C80:G80"/>
    <mergeCell ref="I80:M80"/>
    <mergeCell ref="O80:O85"/>
    <mergeCell ref="C81:G81"/>
    <mergeCell ref="I81:M81"/>
    <mergeCell ref="C89:G89"/>
    <mergeCell ref="I89:M89"/>
    <mergeCell ref="C90:G90"/>
    <mergeCell ref="I90:M90"/>
    <mergeCell ref="C91:G91"/>
    <mergeCell ref="I91:M91"/>
    <mergeCell ref="C85:G85"/>
    <mergeCell ref="I85:M85"/>
    <mergeCell ref="A86:G86"/>
    <mergeCell ref="I86:O86"/>
    <mergeCell ref="A87:A92"/>
    <mergeCell ref="C87:G87"/>
    <mergeCell ref="I87:M87"/>
    <mergeCell ref="O87:O92"/>
    <mergeCell ref="C88:G88"/>
    <mergeCell ref="I88:M88"/>
    <mergeCell ref="C92:G92"/>
    <mergeCell ref="I92:M92"/>
    <mergeCell ref="A93:G93"/>
    <mergeCell ref="I93:O93"/>
    <mergeCell ref="A101:A106"/>
    <mergeCell ref="C101:G101"/>
    <mergeCell ref="I101:M101"/>
    <mergeCell ref="O101:O106"/>
    <mergeCell ref="C102:G102"/>
    <mergeCell ref="I102:M102"/>
    <mergeCell ref="A115:G115"/>
    <mergeCell ref="I115:O115"/>
    <mergeCell ref="A108:A113"/>
    <mergeCell ref="C108:G108"/>
    <mergeCell ref="I108:M108"/>
    <mergeCell ref="O108:O113"/>
    <mergeCell ref="C112:G112"/>
    <mergeCell ref="I112:M112"/>
    <mergeCell ref="C113:G113"/>
    <mergeCell ref="I113:M113"/>
    <mergeCell ref="A114:G114"/>
    <mergeCell ref="I114:O114"/>
    <mergeCell ref="C109:G109"/>
    <mergeCell ref="I109:M109"/>
    <mergeCell ref="C110:G110"/>
    <mergeCell ref="I110:M110"/>
    <mergeCell ref="L132:O132"/>
    <mergeCell ref="A133:O136"/>
    <mergeCell ref="M137:O137"/>
    <mergeCell ref="A139:G139"/>
    <mergeCell ref="I139:O139"/>
    <mergeCell ref="B140:G140"/>
    <mergeCell ref="I140:N140"/>
    <mergeCell ref="A117:G118"/>
    <mergeCell ref="H117:O118"/>
    <mergeCell ref="L120:O120"/>
    <mergeCell ref="A121:O127"/>
    <mergeCell ref="M128:O128"/>
    <mergeCell ref="A130:H130"/>
    <mergeCell ref="I130:O130"/>
    <mergeCell ref="A144:G144"/>
    <mergeCell ref="I144:O144"/>
    <mergeCell ref="B157:N157"/>
    <mergeCell ref="D164:F166"/>
    <mergeCell ref="G164:I166"/>
    <mergeCell ref="B141:G141"/>
    <mergeCell ref="I141:N141"/>
    <mergeCell ref="B142:G142"/>
    <mergeCell ref="I142:N142"/>
    <mergeCell ref="B143:G143"/>
    <mergeCell ref="I143:N143"/>
    <mergeCell ref="I154:O155"/>
    <mergeCell ref="A154:H155"/>
    <mergeCell ref="F147:G147"/>
    <mergeCell ref="H147:J148"/>
    <mergeCell ref="F148:G148"/>
    <mergeCell ref="F150:G150"/>
    <mergeCell ref="H150:J151"/>
    <mergeCell ref="F151:G151"/>
    <mergeCell ref="B208:G209"/>
    <mergeCell ref="H208:N209"/>
    <mergeCell ref="B211:G211"/>
    <mergeCell ref="H211:N211"/>
    <mergeCell ref="B212:G212"/>
    <mergeCell ref="H212:N212"/>
    <mergeCell ref="F201:G201"/>
    <mergeCell ref="H201:J202"/>
    <mergeCell ref="F202:G202"/>
    <mergeCell ref="F204:G204"/>
    <mergeCell ref="H204:J205"/>
    <mergeCell ref="F205:G205"/>
    <mergeCell ref="B216:G216"/>
    <mergeCell ref="H216:N216"/>
    <mergeCell ref="B220:N232"/>
    <mergeCell ref="B234:H234"/>
    <mergeCell ref="I234:N234"/>
    <mergeCell ref="B236:N244"/>
    <mergeCell ref="B213:G213"/>
    <mergeCell ref="H213:N213"/>
    <mergeCell ref="B214:G214"/>
    <mergeCell ref="H214:N214"/>
    <mergeCell ref="B215:G215"/>
    <mergeCell ref="H215:N215"/>
    <mergeCell ref="C111:G111"/>
    <mergeCell ref="I111:M111"/>
    <mergeCell ref="F95:G95"/>
    <mergeCell ref="H95:J96"/>
    <mergeCell ref="F96:G96"/>
    <mergeCell ref="F98:G98"/>
    <mergeCell ref="H98:J99"/>
    <mergeCell ref="F99:G99"/>
    <mergeCell ref="C106:G106"/>
    <mergeCell ref="I106:M106"/>
    <mergeCell ref="A107:G107"/>
    <mergeCell ref="I107:O107"/>
    <mergeCell ref="C103:G103"/>
    <mergeCell ref="I103:M103"/>
    <mergeCell ref="C104:G104"/>
    <mergeCell ref="I104:M104"/>
    <mergeCell ref="C105:G105"/>
    <mergeCell ref="I105:M105"/>
  </mergeCells>
  <dataValidations count="1">
    <dataValidation type="list" allowBlank="1" showInputMessage="1" showErrorMessage="1" sqref="E19:K26">
      <formula1>"(+),(-)"</formula1>
    </dataValidation>
  </dataValidations>
  <printOptions horizontalCentered="1"/>
  <pageMargins left="0.15748031496062992" right="0.15748031496062992" top="0.39370078740157483" bottom="0.39370078740157483" header="0" footer="0.19685039370078741"/>
  <pageSetup scale="90" orientation="portrait" verticalDpi="200" r:id="rId1"/>
  <headerFooter>
    <oddFooter xml:space="preserve">&amp;C&amp;"+,Normal"&amp;P&amp;R&amp;"+,Normal"DGRSDT/DPREP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242"/>
  <sheetViews>
    <sheetView showGridLines="0" showRowColHeaders="0" zoomScale="89" zoomScaleNormal="89" workbookViewId="0">
      <selection activeCell="H156" sqref="H156"/>
    </sheetView>
  </sheetViews>
  <sheetFormatPr baseColWidth="10" defaultColWidth="2.42578125" defaultRowHeight="14.25" x14ac:dyDescent="0.25"/>
  <cols>
    <col min="1" max="1" width="2.7109375" style="1" customWidth="1"/>
    <col min="2" max="2" width="2.42578125" style="1" customWidth="1"/>
    <col min="3" max="3" width="7.85546875" style="1" customWidth="1"/>
    <col min="4" max="4" width="15.140625" style="1" customWidth="1"/>
    <col min="5" max="5" width="7.7109375" style="1" customWidth="1"/>
    <col min="6" max="6" width="6.5703125" style="1" customWidth="1"/>
    <col min="7" max="7" width="13" style="1" customWidth="1"/>
    <col min="8" max="8" width="11.5703125" style="1" customWidth="1"/>
    <col min="9" max="9" width="6.28515625" style="1" customWidth="1"/>
    <col min="10" max="10" width="3.5703125" style="1" customWidth="1"/>
    <col min="11" max="11" width="14.28515625" style="1" customWidth="1"/>
    <col min="12" max="12" width="13.5703125" style="1" customWidth="1"/>
    <col min="13" max="13" width="6.85546875" style="1" customWidth="1"/>
    <col min="14" max="14" width="2.42578125" style="1" customWidth="1"/>
    <col min="15" max="15" width="2.7109375" style="1" customWidth="1"/>
    <col min="16" max="17" width="2.42578125" style="1"/>
    <col min="18" max="20" width="2.42578125" style="1" customWidth="1"/>
    <col min="21" max="21" width="14.42578125" style="1" hidden="1" customWidth="1"/>
    <col min="22" max="22" width="13.85546875" style="1" hidden="1" customWidth="1"/>
    <col min="23" max="23" width="2.42578125" style="1" customWidth="1"/>
    <col min="24" max="213" width="10.5703125" style="1" customWidth="1"/>
    <col min="214" max="16384" width="2.42578125" style="1"/>
  </cols>
  <sheetData>
    <row r="1" spans="1:15" ht="15.95" customHeight="1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</row>
    <row r="2" spans="1:15" ht="15.95" customHeight="1" x14ac:dyDescent="0.25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</row>
    <row r="3" spans="1:15" ht="8.1" customHeight="1" x14ac:dyDescent="0.25">
      <c r="A3" s="9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5.95" customHeight="1" x14ac:dyDescent="0.25">
      <c r="A4" s="9"/>
      <c r="B4" s="219" t="s">
        <v>6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15.95" customHeight="1" x14ac:dyDescent="0.25">
      <c r="A5" s="9"/>
      <c r="B5" s="219" t="s">
        <v>64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8.1" customHeight="1" x14ac:dyDescent="0.25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5.95" customHeight="1" x14ac:dyDescent="0.25">
      <c r="A7" s="9"/>
      <c r="B7" s="9"/>
      <c r="C7" s="9"/>
      <c r="D7" s="9"/>
      <c r="E7" s="9"/>
      <c r="F7" s="168" t="s">
        <v>177</v>
      </c>
      <c r="G7" s="169"/>
      <c r="H7" s="221"/>
      <c r="I7" s="222"/>
      <c r="J7" s="223"/>
      <c r="K7" s="11"/>
      <c r="L7" s="11"/>
      <c r="M7" s="11"/>
      <c r="N7" s="11"/>
      <c r="O7" s="11"/>
    </row>
    <row r="8" spans="1:15" ht="15.95" customHeight="1" x14ac:dyDescent="0.25">
      <c r="A8" s="9"/>
      <c r="B8" s="9"/>
      <c r="C8" s="9"/>
      <c r="D8" s="9"/>
      <c r="E8" s="9"/>
      <c r="F8" s="176" t="s">
        <v>176</v>
      </c>
      <c r="G8" s="177"/>
      <c r="H8" s="224"/>
      <c r="I8" s="225"/>
      <c r="J8" s="226"/>
      <c r="K8" s="11"/>
      <c r="L8" s="11"/>
      <c r="M8" s="11"/>
      <c r="N8" s="11"/>
      <c r="O8" s="11"/>
    </row>
    <row r="9" spans="1:15" ht="8.1" customHeight="1" x14ac:dyDescent="0.25">
      <c r="A9" s="9"/>
      <c r="B9" s="9"/>
      <c r="C9" s="9"/>
      <c r="D9" s="9"/>
      <c r="E9" s="9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95" customHeight="1" x14ac:dyDescent="0.25">
      <c r="A10" s="9"/>
      <c r="B10" s="9"/>
      <c r="C10" s="9"/>
      <c r="D10" s="9"/>
      <c r="E10" s="9"/>
      <c r="F10" s="168" t="s">
        <v>116</v>
      </c>
      <c r="G10" s="169"/>
      <c r="H10" s="221"/>
      <c r="I10" s="222"/>
      <c r="J10" s="223"/>
      <c r="K10" s="11"/>
      <c r="L10" s="11"/>
      <c r="M10" s="11"/>
      <c r="N10" s="11"/>
      <c r="O10" s="11"/>
    </row>
    <row r="11" spans="1:15" ht="15.95" customHeight="1" x14ac:dyDescent="0.25">
      <c r="A11" s="9"/>
      <c r="B11" s="9"/>
      <c r="C11" s="9"/>
      <c r="D11" s="9"/>
      <c r="E11" s="9"/>
      <c r="F11" s="176" t="s">
        <v>117</v>
      </c>
      <c r="G11" s="177"/>
      <c r="H11" s="224"/>
      <c r="I11" s="225"/>
      <c r="J11" s="226"/>
      <c r="K11" s="11"/>
      <c r="L11" s="11"/>
      <c r="M11" s="11"/>
      <c r="N11" s="11"/>
      <c r="O11" s="11"/>
    </row>
    <row r="12" spans="1:15" ht="8.1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1"/>
      <c r="L12" s="11"/>
      <c r="M12" s="11"/>
      <c r="N12" s="11"/>
      <c r="O12" s="11"/>
    </row>
    <row r="13" spans="1:15" ht="15.95" customHeight="1" x14ac:dyDescent="0.25">
      <c r="A13" s="84" t="s">
        <v>65</v>
      </c>
      <c r="B13" s="13"/>
      <c r="C13" s="1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 t="s">
        <v>113</v>
      </c>
    </row>
    <row r="14" spans="1:15" ht="8.1" customHeight="1" x14ac:dyDescent="0.25">
      <c r="A14" s="84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32.1" customHeight="1" x14ac:dyDescent="0.25">
      <c r="A15" s="106" t="s">
        <v>11</v>
      </c>
      <c r="B15" s="106"/>
      <c r="C15" s="106"/>
      <c r="D15" s="106"/>
      <c r="E15" s="107"/>
      <c r="F15" s="107"/>
      <c r="G15" s="107"/>
      <c r="H15" s="107"/>
      <c r="I15" s="107"/>
      <c r="J15" s="107"/>
      <c r="K15" s="107"/>
      <c r="L15" s="108" t="s">
        <v>12</v>
      </c>
      <c r="M15" s="108"/>
      <c r="N15" s="108"/>
      <c r="O15" s="108"/>
    </row>
    <row r="16" spans="1:15" ht="32.1" customHeight="1" x14ac:dyDescent="0.25">
      <c r="A16" s="106" t="s">
        <v>66</v>
      </c>
      <c r="B16" s="106"/>
      <c r="C16" s="106"/>
      <c r="D16" s="106"/>
      <c r="E16" s="227"/>
      <c r="F16" s="228"/>
      <c r="G16" s="228"/>
      <c r="H16" s="228"/>
      <c r="I16" s="228"/>
      <c r="J16" s="228"/>
      <c r="K16" s="229"/>
      <c r="L16" s="108" t="s">
        <v>2</v>
      </c>
      <c r="M16" s="108"/>
      <c r="N16" s="108"/>
      <c r="O16" s="108"/>
    </row>
    <row r="17" spans="1:15" ht="32.1" customHeight="1" x14ac:dyDescent="0.25">
      <c r="A17" s="109" t="s">
        <v>67</v>
      </c>
      <c r="B17" s="110"/>
      <c r="C17" s="110"/>
      <c r="D17" s="111"/>
      <c r="E17" s="230"/>
      <c r="F17" s="231"/>
      <c r="G17" s="231"/>
      <c r="H17" s="231"/>
      <c r="I17" s="231"/>
      <c r="J17" s="231"/>
      <c r="K17" s="232"/>
      <c r="L17" s="141" t="s">
        <v>7</v>
      </c>
      <c r="M17" s="142"/>
      <c r="N17" s="142"/>
      <c r="O17" s="143"/>
    </row>
    <row r="18" spans="1:15" ht="48" customHeight="1" x14ac:dyDescent="0.25">
      <c r="A18" s="194"/>
      <c r="B18" s="195"/>
      <c r="C18" s="195"/>
      <c r="D18" s="196"/>
      <c r="E18" s="197" t="s">
        <v>99</v>
      </c>
      <c r="F18" s="198"/>
      <c r="G18" s="198"/>
      <c r="H18" s="198"/>
      <c r="I18" s="198"/>
      <c r="J18" s="198"/>
      <c r="K18" s="199"/>
      <c r="L18" s="76"/>
      <c r="M18" s="77"/>
      <c r="N18" s="77"/>
      <c r="O18" s="17"/>
    </row>
    <row r="19" spans="1:15" ht="15.95" customHeight="1" x14ac:dyDescent="0.25">
      <c r="A19" s="18">
        <v>1</v>
      </c>
      <c r="B19" s="109" t="s">
        <v>15</v>
      </c>
      <c r="C19" s="110"/>
      <c r="D19" s="111"/>
      <c r="E19" s="233"/>
      <c r="F19" s="234"/>
      <c r="G19" s="234"/>
      <c r="H19" s="234"/>
      <c r="I19" s="234"/>
      <c r="J19" s="234"/>
      <c r="K19" s="235"/>
      <c r="L19" s="141" t="s">
        <v>16</v>
      </c>
      <c r="M19" s="142"/>
      <c r="N19" s="143"/>
      <c r="O19" s="18">
        <v>1</v>
      </c>
    </row>
    <row r="20" spans="1:15" ht="15.95" customHeight="1" x14ac:dyDescent="0.25">
      <c r="A20" s="18">
        <v>2</v>
      </c>
      <c r="B20" s="109" t="s">
        <v>20</v>
      </c>
      <c r="C20" s="110"/>
      <c r="D20" s="111"/>
      <c r="E20" s="112"/>
      <c r="F20" s="113"/>
      <c r="G20" s="113"/>
      <c r="H20" s="113"/>
      <c r="I20" s="113"/>
      <c r="J20" s="113"/>
      <c r="K20" s="114"/>
      <c r="L20" s="141" t="s">
        <v>17</v>
      </c>
      <c r="M20" s="142"/>
      <c r="N20" s="143"/>
      <c r="O20" s="18">
        <v>2</v>
      </c>
    </row>
    <row r="21" spans="1:15" ht="15.95" customHeight="1" x14ac:dyDescent="0.25">
      <c r="A21" s="18">
        <v>3</v>
      </c>
      <c r="B21" s="109" t="s">
        <v>21</v>
      </c>
      <c r="C21" s="110"/>
      <c r="D21" s="111"/>
      <c r="E21" s="112"/>
      <c r="F21" s="113"/>
      <c r="G21" s="113"/>
      <c r="H21" s="113"/>
      <c r="I21" s="113"/>
      <c r="J21" s="113"/>
      <c r="K21" s="114"/>
      <c r="L21" s="141" t="s">
        <v>18</v>
      </c>
      <c r="M21" s="142"/>
      <c r="N21" s="143"/>
      <c r="O21" s="18">
        <v>3</v>
      </c>
    </row>
    <row r="22" spans="1:15" ht="15.95" customHeight="1" x14ac:dyDescent="0.25">
      <c r="A22" s="81">
        <v>4</v>
      </c>
      <c r="B22" s="109" t="s">
        <v>22</v>
      </c>
      <c r="C22" s="110"/>
      <c r="D22" s="111"/>
      <c r="E22" s="112"/>
      <c r="F22" s="113"/>
      <c r="G22" s="113"/>
      <c r="H22" s="113"/>
      <c r="I22" s="113"/>
      <c r="J22" s="113"/>
      <c r="K22" s="114"/>
      <c r="L22" s="141" t="s">
        <v>19</v>
      </c>
      <c r="M22" s="142"/>
      <c r="N22" s="143"/>
      <c r="O22" s="81">
        <v>4</v>
      </c>
    </row>
    <row r="23" spans="1:15" ht="15.95" customHeight="1" x14ac:dyDescent="0.25">
      <c r="A23" s="81">
        <v>5</v>
      </c>
      <c r="B23" s="109" t="s">
        <v>134</v>
      </c>
      <c r="C23" s="110"/>
      <c r="D23" s="111"/>
      <c r="E23" s="112"/>
      <c r="F23" s="113"/>
      <c r="G23" s="113"/>
      <c r="H23" s="113"/>
      <c r="I23" s="113"/>
      <c r="J23" s="113"/>
      <c r="K23" s="114"/>
      <c r="L23" s="141" t="s">
        <v>135</v>
      </c>
      <c r="M23" s="142"/>
      <c r="N23" s="143"/>
      <c r="O23" s="81">
        <v>5</v>
      </c>
    </row>
    <row r="24" spans="1:15" ht="15.95" customHeight="1" x14ac:dyDescent="0.25">
      <c r="A24" s="18">
        <v>6</v>
      </c>
      <c r="B24" s="109" t="s">
        <v>150</v>
      </c>
      <c r="C24" s="110"/>
      <c r="D24" s="111"/>
      <c r="E24" s="112"/>
      <c r="F24" s="113"/>
      <c r="G24" s="113"/>
      <c r="H24" s="113"/>
      <c r="I24" s="113"/>
      <c r="J24" s="113"/>
      <c r="K24" s="114"/>
      <c r="L24" s="141" t="s">
        <v>138</v>
      </c>
      <c r="M24" s="142"/>
      <c r="N24" s="143"/>
      <c r="O24" s="18">
        <v>6</v>
      </c>
    </row>
    <row r="25" spans="1:15" ht="15.95" customHeight="1" x14ac:dyDescent="0.25">
      <c r="A25" s="81">
        <v>7</v>
      </c>
      <c r="B25" s="106" t="s">
        <v>153</v>
      </c>
      <c r="C25" s="106"/>
      <c r="D25" s="106"/>
      <c r="E25" s="259"/>
      <c r="F25" s="259"/>
      <c r="G25" s="259"/>
      <c r="H25" s="259"/>
      <c r="I25" s="259"/>
      <c r="J25" s="259"/>
      <c r="K25" s="259"/>
      <c r="L25" s="108" t="s">
        <v>140</v>
      </c>
      <c r="M25" s="108"/>
      <c r="N25" s="108"/>
      <c r="O25" s="81">
        <v>7</v>
      </c>
    </row>
    <row r="26" spans="1:15" ht="15.95" customHeight="1" x14ac:dyDescent="0.25">
      <c r="A26" s="81">
        <v>8</v>
      </c>
      <c r="B26" s="106" t="s">
        <v>141</v>
      </c>
      <c r="C26" s="106"/>
      <c r="D26" s="106"/>
      <c r="E26" s="259"/>
      <c r="F26" s="259"/>
      <c r="G26" s="259"/>
      <c r="H26" s="259"/>
      <c r="I26" s="259"/>
      <c r="J26" s="259"/>
      <c r="K26" s="259"/>
      <c r="L26" s="108" t="s">
        <v>144</v>
      </c>
      <c r="M26" s="108"/>
      <c r="N26" s="108"/>
      <c r="O26" s="81">
        <v>8</v>
      </c>
    </row>
    <row r="27" spans="1:15" ht="8.1" customHeight="1" x14ac:dyDescent="0.25">
      <c r="A27" s="20"/>
      <c r="B27" s="21"/>
      <c r="C27" s="21"/>
      <c r="D27" s="21"/>
      <c r="E27" s="6"/>
      <c r="F27" s="6"/>
      <c r="G27" s="6"/>
      <c r="H27" s="6"/>
      <c r="I27" s="6"/>
      <c r="J27" s="6"/>
      <c r="K27" s="6"/>
      <c r="L27" s="80"/>
      <c r="M27" s="80"/>
      <c r="N27" s="80"/>
      <c r="O27" s="20"/>
    </row>
    <row r="28" spans="1:15" ht="15.95" customHeight="1" x14ac:dyDescent="0.25">
      <c r="A28" s="84" t="s">
        <v>100</v>
      </c>
      <c r="B28" s="23"/>
      <c r="C28" s="23"/>
      <c r="D28" s="23"/>
      <c r="E28" s="21"/>
      <c r="F28" s="21"/>
      <c r="G28" s="21"/>
      <c r="H28" s="21"/>
      <c r="I28" s="21"/>
      <c r="J28" s="21"/>
      <c r="K28" s="21"/>
      <c r="L28" s="21"/>
      <c r="M28" s="21"/>
      <c r="N28" s="6"/>
      <c r="O28" s="83" t="s">
        <v>101</v>
      </c>
    </row>
    <row r="29" spans="1:15" ht="8.1" customHeight="1" x14ac:dyDescent="0.25">
      <c r="A29" s="84"/>
      <c r="B29" s="23"/>
      <c r="C29" s="23"/>
      <c r="D29" s="23"/>
      <c r="E29" s="21"/>
      <c r="F29" s="21"/>
      <c r="G29" s="21"/>
      <c r="H29" s="21"/>
      <c r="I29" s="21"/>
      <c r="J29" s="21"/>
      <c r="K29" s="21"/>
      <c r="L29" s="21"/>
      <c r="M29" s="21"/>
      <c r="N29" s="6"/>
      <c r="O29" s="83"/>
    </row>
    <row r="30" spans="1:15" ht="15.95" customHeight="1" x14ac:dyDescent="0.25">
      <c r="A30" s="102">
        <v>1</v>
      </c>
      <c r="B30" s="201" t="s">
        <v>28</v>
      </c>
      <c r="C30" s="202"/>
      <c r="D30" s="202"/>
      <c r="E30" s="202"/>
      <c r="F30" s="202"/>
      <c r="G30" s="203"/>
      <c r="H30" s="204" t="s">
        <v>102</v>
      </c>
      <c r="I30" s="201" t="s">
        <v>29</v>
      </c>
      <c r="J30" s="202"/>
      <c r="K30" s="202"/>
      <c r="L30" s="202"/>
      <c r="M30" s="202"/>
      <c r="N30" s="203"/>
      <c r="O30" s="102">
        <v>1</v>
      </c>
    </row>
    <row r="31" spans="1:15" ht="15.95" customHeight="1" x14ac:dyDescent="0.25">
      <c r="A31" s="103"/>
      <c r="B31" s="206" t="s">
        <v>30</v>
      </c>
      <c r="C31" s="207"/>
      <c r="D31" s="207"/>
      <c r="E31" s="207"/>
      <c r="F31" s="207"/>
      <c r="G31" s="208"/>
      <c r="H31" s="204"/>
      <c r="I31" s="206" t="s">
        <v>31</v>
      </c>
      <c r="J31" s="207"/>
      <c r="K31" s="207"/>
      <c r="L31" s="207"/>
      <c r="M31" s="207"/>
      <c r="N31" s="208"/>
      <c r="O31" s="103"/>
    </row>
    <row r="32" spans="1:15" ht="15.95" customHeight="1" x14ac:dyDescent="0.25">
      <c r="A32" s="25" t="s">
        <v>32</v>
      </c>
      <c r="B32" s="209" t="s">
        <v>33</v>
      </c>
      <c r="C32" s="209"/>
      <c r="D32" s="209"/>
      <c r="E32" s="209"/>
      <c r="F32" s="209"/>
      <c r="G32" s="209"/>
      <c r="H32" s="2"/>
      <c r="I32" s="99" t="s">
        <v>34</v>
      </c>
      <c r="J32" s="100"/>
      <c r="K32" s="100"/>
      <c r="L32" s="100"/>
      <c r="M32" s="100"/>
      <c r="N32" s="101"/>
      <c r="O32" s="26" t="s">
        <v>35</v>
      </c>
    </row>
    <row r="33" spans="1:15" ht="48" customHeight="1" x14ac:dyDescent="0.25">
      <c r="A33" s="25" t="s">
        <v>36</v>
      </c>
      <c r="B33" s="128" t="s">
        <v>37</v>
      </c>
      <c r="C33" s="128"/>
      <c r="D33" s="128"/>
      <c r="E33" s="128"/>
      <c r="F33" s="128"/>
      <c r="G33" s="128"/>
      <c r="H33" s="2"/>
      <c r="I33" s="125" t="s">
        <v>38</v>
      </c>
      <c r="J33" s="126"/>
      <c r="K33" s="126"/>
      <c r="L33" s="126"/>
      <c r="M33" s="126"/>
      <c r="N33" s="127"/>
      <c r="O33" s="26" t="s">
        <v>39</v>
      </c>
    </row>
    <row r="34" spans="1:15" ht="15.95" customHeight="1" x14ac:dyDescent="0.25">
      <c r="A34" s="25" t="s">
        <v>40</v>
      </c>
      <c r="B34" s="128" t="s">
        <v>41</v>
      </c>
      <c r="C34" s="128"/>
      <c r="D34" s="128"/>
      <c r="E34" s="128"/>
      <c r="F34" s="128"/>
      <c r="G34" s="128"/>
      <c r="H34" s="2"/>
      <c r="I34" s="129" t="s">
        <v>42</v>
      </c>
      <c r="J34" s="130"/>
      <c r="K34" s="130"/>
      <c r="L34" s="130"/>
      <c r="M34" s="130"/>
      <c r="N34" s="131"/>
      <c r="O34" s="27" t="s">
        <v>43</v>
      </c>
    </row>
    <row r="35" spans="1:15" ht="15.95" customHeight="1" x14ac:dyDescent="0.25">
      <c r="A35" s="200" t="s">
        <v>44</v>
      </c>
      <c r="B35" s="200"/>
      <c r="C35" s="200"/>
      <c r="D35" s="200"/>
      <c r="E35" s="200"/>
      <c r="F35" s="200"/>
      <c r="G35" s="200"/>
      <c r="H35" s="28">
        <f>SUM(H32:H34)</f>
        <v>0</v>
      </c>
      <c r="I35" s="236" t="s">
        <v>45</v>
      </c>
      <c r="J35" s="236"/>
      <c r="K35" s="236"/>
      <c r="L35" s="236"/>
      <c r="M35" s="236"/>
      <c r="N35" s="236"/>
      <c r="O35" s="236"/>
    </row>
    <row r="36" spans="1:15" ht="8.1" customHeight="1" x14ac:dyDescent="0.25">
      <c r="A36" s="9"/>
      <c r="B36" s="85"/>
      <c r="C36" s="85"/>
      <c r="D36" s="9"/>
      <c r="E36" s="9"/>
      <c r="F36" s="9"/>
      <c r="G36" s="9"/>
      <c r="H36" s="9"/>
      <c r="I36" s="9"/>
      <c r="J36" s="9"/>
      <c r="K36" s="9"/>
      <c r="L36" s="9"/>
      <c r="M36" s="9"/>
      <c r="N36" s="30"/>
      <c r="O36" s="31"/>
    </row>
    <row r="37" spans="1:15" ht="15.95" customHeight="1" x14ac:dyDescent="0.25">
      <c r="A37" s="102">
        <v>2</v>
      </c>
      <c r="B37" s="201" t="s">
        <v>46</v>
      </c>
      <c r="C37" s="202"/>
      <c r="D37" s="202"/>
      <c r="E37" s="202"/>
      <c r="F37" s="202"/>
      <c r="G37" s="203"/>
      <c r="H37" s="204" t="s">
        <v>102</v>
      </c>
      <c r="I37" s="201" t="s">
        <v>47</v>
      </c>
      <c r="J37" s="202"/>
      <c r="K37" s="202"/>
      <c r="L37" s="202"/>
      <c r="M37" s="202"/>
      <c r="N37" s="203"/>
      <c r="O37" s="247">
        <v>2</v>
      </c>
    </row>
    <row r="38" spans="1:15" ht="15.95" customHeight="1" x14ac:dyDescent="0.25">
      <c r="A38" s="103"/>
      <c r="B38" s="206" t="s">
        <v>48</v>
      </c>
      <c r="C38" s="207"/>
      <c r="D38" s="207"/>
      <c r="E38" s="207"/>
      <c r="F38" s="207"/>
      <c r="G38" s="208"/>
      <c r="H38" s="204"/>
      <c r="I38" s="206" t="s">
        <v>49</v>
      </c>
      <c r="J38" s="207"/>
      <c r="K38" s="207"/>
      <c r="L38" s="207"/>
      <c r="M38" s="207"/>
      <c r="N38" s="208"/>
      <c r="O38" s="247"/>
    </row>
    <row r="39" spans="1:15" ht="15.95" customHeight="1" x14ac:dyDescent="0.25">
      <c r="A39" s="25" t="s">
        <v>32</v>
      </c>
      <c r="B39" s="128" t="s">
        <v>50</v>
      </c>
      <c r="C39" s="128"/>
      <c r="D39" s="128"/>
      <c r="E39" s="128"/>
      <c r="F39" s="128"/>
      <c r="G39" s="128"/>
      <c r="H39" s="75"/>
      <c r="I39" s="249" t="s">
        <v>80</v>
      </c>
      <c r="J39" s="249"/>
      <c r="K39" s="249"/>
      <c r="L39" s="249"/>
      <c r="M39" s="249"/>
      <c r="N39" s="249"/>
      <c r="O39" s="32" t="s">
        <v>35</v>
      </c>
    </row>
    <row r="40" spans="1:15" ht="15.95" customHeight="1" x14ac:dyDescent="0.25">
      <c r="A40" s="25" t="s">
        <v>36</v>
      </c>
      <c r="B40" s="128" t="s">
        <v>51</v>
      </c>
      <c r="C40" s="128"/>
      <c r="D40" s="128"/>
      <c r="E40" s="128"/>
      <c r="F40" s="128"/>
      <c r="G40" s="128"/>
      <c r="H40" s="75"/>
      <c r="I40" s="205" t="s">
        <v>52</v>
      </c>
      <c r="J40" s="205"/>
      <c r="K40" s="205"/>
      <c r="L40" s="205"/>
      <c r="M40" s="205"/>
      <c r="N40" s="205"/>
      <c r="O40" s="32" t="s">
        <v>39</v>
      </c>
    </row>
    <row r="41" spans="1:15" ht="15.95" customHeight="1" x14ac:dyDescent="0.25">
      <c r="A41" s="25" t="s">
        <v>40</v>
      </c>
      <c r="B41" s="128" t="s">
        <v>74</v>
      </c>
      <c r="C41" s="128"/>
      <c r="D41" s="128"/>
      <c r="E41" s="128"/>
      <c r="F41" s="128"/>
      <c r="G41" s="128"/>
      <c r="H41" s="75"/>
      <c r="I41" s="205" t="s">
        <v>53</v>
      </c>
      <c r="J41" s="205"/>
      <c r="K41" s="205"/>
      <c r="L41" s="205"/>
      <c r="M41" s="205"/>
      <c r="N41" s="205"/>
      <c r="O41" s="32" t="s">
        <v>43</v>
      </c>
    </row>
    <row r="42" spans="1:15" ht="15.95" customHeight="1" x14ac:dyDescent="0.25">
      <c r="A42" s="25" t="s">
        <v>54</v>
      </c>
      <c r="B42" s="128" t="s">
        <v>75</v>
      </c>
      <c r="C42" s="128"/>
      <c r="D42" s="128"/>
      <c r="E42" s="128"/>
      <c r="F42" s="128"/>
      <c r="G42" s="128"/>
      <c r="H42" s="75"/>
      <c r="I42" s="205" t="s">
        <v>55</v>
      </c>
      <c r="J42" s="205"/>
      <c r="K42" s="205"/>
      <c r="L42" s="205"/>
      <c r="M42" s="205"/>
      <c r="N42" s="205"/>
      <c r="O42" s="32" t="s">
        <v>56</v>
      </c>
    </row>
    <row r="43" spans="1:15" ht="15.95" customHeight="1" x14ac:dyDescent="0.25">
      <c r="A43" s="200" t="s">
        <v>57</v>
      </c>
      <c r="B43" s="200"/>
      <c r="C43" s="200"/>
      <c r="D43" s="200"/>
      <c r="E43" s="200"/>
      <c r="F43" s="200"/>
      <c r="G43" s="200"/>
      <c r="H43" s="33">
        <f>SUM(H39:H42)</f>
        <v>0</v>
      </c>
      <c r="I43" s="149" t="s">
        <v>45</v>
      </c>
      <c r="J43" s="150"/>
      <c r="K43" s="150"/>
      <c r="L43" s="150"/>
      <c r="M43" s="150"/>
      <c r="N43" s="150"/>
      <c r="O43" s="150"/>
    </row>
    <row r="44" spans="1:15" ht="8.1" customHeight="1" x14ac:dyDescent="0.25">
      <c r="A44" s="9"/>
      <c r="B44" s="13"/>
      <c r="C44" s="13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15.95" customHeight="1" x14ac:dyDescent="0.25">
      <c r="A45" s="102">
        <v>3</v>
      </c>
      <c r="B45" s="201" t="s">
        <v>58</v>
      </c>
      <c r="C45" s="202"/>
      <c r="D45" s="202"/>
      <c r="E45" s="202"/>
      <c r="F45" s="202"/>
      <c r="G45" s="203"/>
      <c r="H45" s="204" t="s">
        <v>102</v>
      </c>
      <c r="I45" s="201" t="s">
        <v>59</v>
      </c>
      <c r="J45" s="202"/>
      <c r="K45" s="202"/>
      <c r="L45" s="202"/>
      <c r="M45" s="202"/>
      <c r="N45" s="203"/>
      <c r="O45" s="102">
        <v>3</v>
      </c>
    </row>
    <row r="46" spans="1:15" ht="15.95" customHeight="1" x14ac:dyDescent="0.25">
      <c r="A46" s="103"/>
      <c r="B46" s="206" t="s">
        <v>60</v>
      </c>
      <c r="C46" s="207"/>
      <c r="D46" s="207"/>
      <c r="E46" s="207"/>
      <c r="F46" s="207"/>
      <c r="G46" s="208"/>
      <c r="H46" s="204"/>
      <c r="I46" s="206" t="s">
        <v>61</v>
      </c>
      <c r="J46" s="207"/>
      <c r="K46" s="207"/>
      <c r="L46" s="207"/>
      <c r="M46" s="207"/>
      <c r="N46" s="208"/>
      <c r="O46" s="103"/>
    </row>
    <row r="47" spans="1:15" ht="32.1" customHeight="1" x14ac:dyDescent="0.25">
      <c r="A47" s="34" t="s">
        <v>32</v>
      </c>
      <c r="B47" s="128" t="s">
        <v>62</v>
      </c>
      <c r="C47" s="128"/>
      <c r="D47" s="128"/>
      <c r="E47" s="128"/>
      <c r="F47" s="128"/>
      <c r="G47" s="128"/>
      <c r="H47" s="3"/>
      <c r="I47" s="99" t="s">
        <v>63</v>
      </c>
      <c r="J47" s="100"/>
      <c r="K47" s="100"/>
      <c r="L47" s="100"/>
      <c r="M47" s="100"/>
      <c r="N47" s="100"/>
      <c r="O47" s="35" t="s">
        <v>35</v>
      </c>
    </row>
    <row r="48" spans="1:15" ht="15.95" customHeight="1" x14ac:dyDescent="0.25">
      <c r="A48" s="200" t="s">
        <v>57</v>
      </c>
      <c r="B48" s="200"/>
      <c r="C48" s="200"/>
      <c r="D48" s="200"/>
      <c r="E48" s="200"/>
      <c r="F48" s="200"/>
      <c r="G48" s="200"/>
      <c r="H48" s="78">
        <f>SUM(H47:H47)</f>
        <v>0</v>
      </c>
      <c r="I48" s="236" t="s">
        <v>45</v>
      </c>
      <c r="J48" s="236"/>
      <c r="K48" s="236"/>
      <c r="L48" s="236"/>
      <c r="M48" s="236"/>
      <c r="N48" s="236"/>
      <c r="O48" s="236"/>
    </row>
    <row r="49" spans="1:15" ht="8.1" customHeight="1" x14ac:dyDescent="0.25">
      <c r="A49" s="20"/>
      <c r="B49" s="21"/>
      <c r="C49" s="21"/>
      <c r="D49" s="21"/>
      <c r="E49" s="23"/>
      <c r="F49" s="23"/>
      <c r="G49" s="23"/>
      <c r="H49" s="23"/>
      <c r="I49" s="23"/>
      <c r="J49" s="23"/>
      <c r="K49" s="23"/>
      <c r="L49" s="80"/>
      <c r="M49" s="80"/>
      <c r="N49" s="80"/>
      <c r="O49" s="20"/>
    </row>
    <row r="50" spans="1:15" ht="15.95" customHeight="1" x14ac:dyDescent="0.25">
      <c r="A50" s="20"/>
      <c r="B50" s="21"/>
      <c r="C50" s="21"/>
      <c r="D50" s="21"/>
      <c r="E50" s="23"/>
      <c r="F50" s="168" t="s">
        <v>177</v>
      </c>
      <c r="G50" s="169"/>
      <c r="H50" s="170" t="str">
        <f>IF(H7="","",H7)</f>
        <v/>
      </c>
      <c r="I50" s="171"/>
      <c r="J50" s="172"/>
      <c r="K50" s="23"/>
      <c r="L50" s="80"/>
      <c r="M50" s="80"/>
      <c r="N50" s="80"/>
      <c r="O50" s="20"/>
    </row>
    <row r="51" spans="1:15" ht="15.95" customHeight="1" x14ac:dyDescent="0.25">
      <c r="A51" s="20"/>
      <c r="B51" s="21"/>
      <c r="C51" s="21"/>
      <c r="D51" s="21"/>
      <c r="E51" s="23"/>
      <c r="F51" s="176" t="s">
        <v>176</v>
      </c>
      <c r="G51" s="177"/>
      <c r="H51" s="173"/>
      <c r="I51" s="174"/>
      <c r="J51" s="175"/>
      <c r="K51" s="23"/>
      <c r="L51" s="80"/>
      <c r="M51" s="80"/>
      <c r="N51" s="80"/>
      <c r="O51" s="20"/>
    </row>
    <row r="52" spans="1:15" ht="8.1" customHeight="1" x14ac:dyDescent="0.25">
      <c r="A52" s="20"/>
      <c r="B52" s="21"/>
      <c r="C52" s="21"/>
      <c r="D52" s="21"/>
      <c r="E52" s="23"/>
      <c r="F52" s="11"/>
      <c r="G52" s="11"/>
      <c r="H52" s="11"/>
      <c r="I52" s="11"/>
      <c r="J52" s="11"/>
      <c r="K52" s="23"/>
      <c r="L52" s="80"/>
      <c r="M52" s="80"/>
      <c r="N52" s="80"/>
      <c r="O52" s="20"/>
    </row>
    <row r="53" spans="1:15" ht="15.95" customHeight="1" x14ac:dyDescent="0.25">
      <c r="A53" s="20"/>
      <c r="B53" s="21"/>
      <c r="C53" s="21"/>
      <c r="D53" s="21"/>
      <c r="E53" s="23"/>
      <c r="F53" s="168" t="s">
        <v>116</v>
      </c>
      <c r="G53" s="169"/>
      <c r="H53" s="170" t="str">
        <f>IF(H10="","",H10)</f>
        <v/>
      </c>
      <c r="I53" s="171"/>
      <c r="J53" s="172"/>
      <c r="K53" s="23"/>
      <c r="L53" s="80"/>
      <c r="M53" s="80"/>
      <c r="N53" s="80"/>
      <c r="O53" s="20"/>
    </row>
    <row r="54" spans="1:15" ht="15.95" customHeight="1" x14ac:dyDescent="0.25">
      <c r="A54" s="20"/>
      <c r="B54" s="21"/>
      <c r="C54" s="21"/>
      <c r="D54" s="21"/>
      <c r="E54" s="23"/>
      <c r="F54" s="176" t="s">
        <v>117</v>
      </c>
      <c r="G54" s="177"/>
      <c r="H54" s="173"/>
      <c r="I54" s="174"/>
      <c r="J54" s="175"/>
      <c r="K54" s="23"/>
      <c r="L54" s="80"/>
      <c r="M54" s="80"/>
      <c r="N54" s="80"/>
      <c r="O54" s="20"/>
    </row>
    <row r="55" spans="1:15" ht="8.1" customHeight="1" x14ac:dyDescent="0.25">
      <c r="A55" s="20"/>
      <c r="B55" s="21"/>
      <c r="C55" s="21"/>
      <c r="D55" s="21"/>
      <c r="E55" s="23"/>
      <c r="F55" s="23"/>
      <c r="G55" s="23"/>
      <c r="H55" s="23"/>
      <c r="I55" s="36"/>
      <c r="J55" s="36"/>
      <c r="K55" s="23"/>
      <c r="L55" s="80"/>
      <c r="M55" s="80"/>
      <c r="N55" s="80"/>
      <c r="O55" s="20"/>
    </row>
    <row r="56" spans="1:15" ht="15.95" customHeight="1" x14ac:dyDescent="0.25">
      <c r="A56" s="84" t="s">
        <v>103</v>
      </c>
      <c r="B56" s="23"/>
      <c r="C56" s="23"/>
      <c r="D56" s="23"/>
      <c r="E56" s="21"/>
      <c r="F56" s="21"/>
      <c r="G56" s="21"/>
      <c r="H56" s="21"/>
      <c r="I56" s="21"/>
      <c r="J56" s="21"/>
      <c r="K56" s="21"/>
      <c r="L56" s="6"/>
      <c r="M56" s="6"/>
      <c r="N56" s="6"/>
      <c r="O56" s="83" t="s">
        <v>104</v>
      </c>
    </row>
    <row r="57" spans="1:15" ht="8.1" customHeight="1" x14ac:dyDescent="0.25">
      <c r="A57" s="84"/>
      <c r="B57" s="23"/>
      <c r="C57" s="23"/>
      <c r="D57" s="23"/>
      <c r="E57" s="21"/>
      <c r="F57" s="21"/>
      <c r="G57" s="21"/>
      <c r="H57" s="21"/>
      <c r="I57" s="21"/>
      <c r="J57" s="21"/>
      <c r="K57" s="21"/>
      <c r="L57" s="6"/>
      <c r="M57" s="6"/>
      <c r="N57" s="6"/>
      <c r="O57" s="83"/>
    </row>
    <row r="58" spans="1:15" ht="32.1" customHeight="1" x14ac:dyDescent="0.25">
      <c r="A58" s="121" t="s">
        <v>68</v>
      </c>
      <c r="B58" s="121"/>
      <c r="C58" s="121"/>
      <c r="D58" s="121"/>
      <c r="E58" s="121"/>
      <c r="F58" s="121"/>
      <c r="G58" s="121"/>
      <c r="H58" s="37" t="s">
        <v>102</v>
      </c>
      <c r="I58" s="121" t="s">
        <v>23</v>
      </c>
      <c r="J58" s="121"/>
      <c r="K58" s="121"/>
      <c r="L58" s="121"/>
      <c r="M58" s="121"/>
      <c r="N58" s="121"/>
      <c r="O58" s="121"/>
    </row>
    <row r="59" spans="1:15" ht="15.95" customHeight="1" x14ac:dyDescent="0.25">
      <c r="A59" s="250" t="s">
        <v>81</v>
      </c>
      <c r="B59" s="35">
        <v>1</v>
      </c>
      <c r="C59" s="122" t="s">
        <v>105</v>
      </c>
      <c r="D59" s="123"/>
      <c r="E59" s="123"/>
      <c r="F59" s="123"/>
      <c r="G59" s="124"/>
      <c r="H59" s="3"/>
      <c r="I59" s="99" t="s">
        <v>128</v>
      </c>
      <c r="J59" s="100"/>
      <c r="K59" s="100"/>
      <c r="L59" s="100"/>
      <c r="M59" s="101"/>
      <c r="N59" s="35">
        <v>1</v>
      </c>
      <c r="O59" s="115" t="s">
        <v>16</v>
      </c>
    </row>
    <row r="60" spans="1:15" ht="15.95" customHeight="1" x14ac:dyDescent="0.25">
      <c r="A60" s="251"/>
      <c r="B60" s="35">
        <v>2</v>
      </c>
      <c r="C60" s="182" t="s">
        <v>122</v>
      </c>
      <c r="D60" s="183" t="s">
        <v>88</v>
      </c>
      <c r="E60" s="183"/>
      <c r="F60" s="183"/>
      <c r="G60" s="184"/>
      <c r="H60" s="3"/>
      <c r="I60" s="99" t="s">
        <v>129</v>
      </c>
      <c r="J60" s="100" t="s">
        <v>78</v>
      </c>
      <c r="K60" s="100" t="s">
        <v>78</v>
      </c>
      <c r="L60" s="100" t="s">
        <v>78</v>
      </c>
      <c r="M60" s="101" t="s">
        <v>78</v>
      </c>
      <c r="N60" s="35">
        <v>2</v>
      </c>
      <c r="O60" s="116"/>
    </row>
    <row r="61" spans="1:15" ht="32.1" customHeight="1" x14ac:dyDescent="0.25">
      <c r="A61" s="251"/>
      <c r="B61" s="35">
        <v>3</v>
      </c>
      <c r="C61" s="122" t="s">
        <v>106</v>
      </c>
      <c r="D61" s="123" t="s">
        <v>89</v>
      </c>
      <c r="E61" s="123"/>
      <c r="F61" s="123"/>
      <c r="G61" s="124"/>
      <c r="H61" s="3"/>
      <c r="I61" s="99" t="s">
        <v>130</v>
      </c>
      <c r="J61" s="100" t="s">
        <v>79</v>
      </c>
      <c r="K61" s="100" t="s">
        <v>79</v>
      </c>
      <c r="L61" s="100" t="s">
        <v>79</v>
      </c>
      <c r="M61" s="101" t="s">
        <v>79</v>
      </c>
      <c r="N61" s="35">
        <v>3</v>
      </c>
      <c r="O61" s="116"/>
    </row>
    <row r="62" spans="1:15" ht="15.95" customHeight="1" x14ac:dyDescent="0.25">
      <c r="A62" s="251"/>
      <c r="B62" s="35">
        <v>4</v>
      </c>
      <c r="C62" s="122" t="s">
        <v>83</v>
      </c>
      <c r="D62" s="123" t="s">
        <v>83</v>
      </c>
      <c r="E62" s="123"/>
      <c r="F62" s="123"/>
      <c r="G62" s="124"/>
      <c r="H62" s="3"/>
      <c r="I62" s="99" t="s">
        <v>84</v>
      </c>
      <c r="J62" s="100" t="s">
        <v>84</v>
      </c>
      <c r="K62" s="100" t="s">
        <v>84</v>
      </c>
      <c r="L62" s="100" t="s">
        <v>84</v>
      </c>
      <c r="M62" s="101" t="s">
        <v>84</v>
      </c>
      <c r="N62" s="35">
        <v>4</v>
      </c>
      <c r="O62" s="116"/>
    </row>
    <row r="63" spans="1:15" ht="27" customHeight="1" x14ac:dyDescent="0.25">
      <c r="A63" s="251"/>
      <c r="B63" s="35">
        <v>5</v>
      </c>
      <c r="C63" s="182" t="s">
        <v>85</v>
      </c>
      <c r="D63" s="183" t="s">
        <v>85</v>
      </c>
      <c r="E63" s="183"/>
      <c r="F63" s="183"/>
      <c r="G63" s="184"/>
      <c r="H63" s="3"/>
      <c r="I63" s="99" t="s">
        <v>162</v>
      </c>
      <c r="J63" s="100" t="s">
        <v>87</v>
      </c>
      <c r="K63" s="100" t="s">
        <v>87</v>
      </c>
      <c r="L63" s="100" t="s">
        <v>87</v>
      </c>
      <c r="M63" s="101" t="s">
        <v>87</v>
      </c>
      <c r="N63" s="35">
        <v>5</v>
      </c>
      <c r="O63" s="116"/>
    </row>
    <row r="64" spans="1:15" ht="19.5" customHeight="1" x14ac:dyDescent="0.25">
      <c r="A64" s="252"/>
      <c r="B64" s="35">
        <v>6</v>
      </c>
      <c r="C64" s="122" t="s">
        <v>86</v>
      </c>
      <c r="D64" s="123" t="s">
        <v>86</v>
      </c>
      <c r="E64" s="123"/>
      <c r="F64" s="123"/>
      <c r="G64" s="124"/>
      <c r="H64" s="3"/>
      <c r="I64" s="99" t="s">
        <v>170</v>
      </c>
      <c r="J64" s="100" t="s">
        <v>131</v>
      </c>
      <c r="K64" s="100" t="s">
        <v>131</v>
      </c>
      <c r="L64" s="100" t="s">
        <v>131</v>
      </c>
      <c r="M64" s="101" t="s">
        <v>131</v>
      </c>
      <c r="N64" s="35">
        <v>6</v>
      </c>
      <c r="O64" s="117"/>
    </row>
    <row r="65" spans="1:15" ht="15.95" customHeight="1" x14ac:dyDescent="0.25">
      <c r="A65" s="118" t="s">
        <v>127</v>
      </c>
      <c r="B65" s="119"/>
      <c r="C65" s="119"/>
      <c r="D65" s="119"/>
      <c r="E65" s="119"/>
      <c r="F65" s="119"/>
      <c r="G65" s="120"/>
      <c r="H65" s="37">
        <f>SUM(H59:H64)</f>
        <v>0</v>
      </c>
      <c r="I65" s="118" t="s">
        <v>90</v>
      </c>
      <c r="J65" s="119"/>
      <c r="K65" s="119"/>
      <c r="L65" s="119"/>
      <c r="M65" s="119"/>
      <c r="N65" s="119"/>
      <c r="O65" s="120"/>
    </row>
    <row r="66" spans="1:15" ht="15.95" customHeight="1" x14ac:dyDescent="0.25">
      <c r="A66" s="250" t="s">
        <v>82</v>
      </c>
      <c r="B66" s="25">
        <v>1</v>
      </c>
      <c r="C66" s="122" t="s">
        <v>105</v>
      </c>
      <c r="D66" s="123"/>
      <c r="E66" s="123"/>
      <c r="F66" s="123"/>
      <c r="G66" s="124"/>
      <c r="H66" s="3"/>
      <c r="I66" s="99" t="s">
        <v>128</v>
      </c>
      <c r="J66" s="100"/>
      <c r="K66" s="100"/>
      <c r="L66" s="100"/>
      <c r="M66" s="101"/>
      <c r="N66" s="26">
        <v>1</v>
      </c>
      <c r="O66" s="115" t="s">
        <v>17</v>
      </c>
    </row>
    <row r="67" spans="1:15" ht="15.95" customHeight="1" x14ac:dyDescent="0.25">
      <c r="A67" s="251"/>
      <c r="B67" s="25">
        <v>2</v>
      </c>
      <c r="C67" s="122" t="s">
        <v>122</v>
      </c>
      <c r="D67" s="123" t="s">
        <v>88</v>
      </c>
      <c r="E67" s="123"/>
      <c r="F67" s="123"/>
      <c r="G67" s="124"/>
      <c r="H67" s="3"/>
      <c r="I67" s="99" t="s">
        <v>129</v>
      </c>
      <c r="J67" s="100" t="s">
        <v>78</v>
      </c>
      <c r="K67" s="100" t="s">
        <v>78</v>
      </c>
      <c r="L67" s="100" t="s">
        <v>78</v>
      </c>
      <c r="M67" s="101" t="s">
        <v>78</v>
      </c>
      <c r="N67" s="26">
        <v>2</v>
      </c>
      <c r="O67" s="116"/>
    </row>
    <row r="68" spans="1:15" ht="28.5" customHeight="1" x14ac:dyDescent="0.25">
      <c r="A68" s="251"/>
      <c r="B68" s="25">
        <v>3</v>
      </c>
      <c r="C68" s="122" t="s">
        <v>106</v>
      </c>
      <c r="D68" s="123" t="s">
        <v>89</v>
      </c>
      <c r="E68" s="123"/>
      <c r="F68" s="123"/>
      <c r="G68" s="124"/>
      <c r="H68" s="3"/>
      <c r="I68" s="99" t="s">
        <v>130</v>
      </c>
      <c r="J68" s="100" t="s">
        <v>79</v>
      </c>
      <c r="K68" s="100" t="s">
        <v>79</v>
      </c>
      <c r="L68" s="100" t="s">
        <v>79</v>
      </c>
      <c r="M68" s="101" t="s">
        <v>79</v>
      </c>
      <c r="N68" s="26">
        <v>3</v>
      </c>
      <c r="O68" s="116"/>
    </row>
    <row r="69" spans="1:15" ht="15.95" customHeight="1" x14ac:dyDescent="0.25">
      <c r="A69" s="251"/>
      <c r="B69" s="25">
        <v>4</v>
      </c>
      <c r="C69" s="122" t="s">
        <v>83</v>
      </c>
      <c r="D69" s="123" t="s">
        <v>83</v>
      </c>
      <c r="E69" s="123"/>
      <c r="F69" s="123"/>
      <c r="G69" s="124"/>
      <c r="H69" s="3"/>
      <c r="I69" s="99" t="s">
        <v>84</v>
      </c>
      <c r="J69" s="100" t="s">
        <v>84</v>
      </c>
      <c r="K69" s="100" t="s">
        <v>84</v>
      </c>
      <c r="L69" s="100" t="s">
        <v>84</v>
      </c>
      <c r="M69" s="101" t="s">
        <v>84</v>
      </c>
      <c r="N69" s="26">
        <v>4</v>
      </c>
      <c r="O69" s="116"/>
    </row>
    <row r="70" spans="1:15" ht="26.25" customHeight="1" x14ac:dyDescent="0.25">
      <c r="A70" s="251"/>
      <c r="B70" s="25">
        <v>5</v>
      </c>
      <c r="C70" s="122" t="s">
        <v>85</v>
      </c>
      <c r="D70" s="123" t="s">
        <v>85</v>
      </c>
      <c r="E70" s="123"/>
      <c r="F70" s="123"/>
      <c r="G70" s="124"/>
      <c r="H70" s="3"/>
      <c r="I70" s="99" t="s">
        <v>162</v>
      </c>
      <c r="J70" s="100" t="s">
        <v>87</v>
      </c>
      <c r="K70" s="100" t="s">
        <v>87</v>
      </c>
      <c r="L70" s="100" t="s">
        <v>87</v>
      </c>
      <c r="M70" s="101" t="s">
        <v>87</v>
      </c>
      <c r="N70" s="26">
        <v>5</v>
      </c>
      <c r="O70" s="116"/>
    </row>
    <row r="71" spans="1:15" ht="16.5" customHeight="1" x14ac:dyDescent="0.25">
      <c r="A71" s="252"/>
      <c r="B71" s="25">
        <v>6</v>
      </c>
      <c r="C71" s="122" t="s">
        <v>86</v>
      </c>
      <c r="D71" s="123" t="s">
        <v>86</v>
      </c>
      <c r="E71" s="123"/>
      <c r="F71" s="123"/>
      <c r="G71" s="124"/>
      <c r="H71" s="3"/>
      <c r="I71" s="99" t="s">
        <v>170</v>
      </c>
      <c r="J71" s="100" t="s">
        <v>131</v>
      </c>
      <c r="K71" s="100" t="s">
        <v>131</v>
      </c>
      <c r="L71" s="100" t="s">
        <v>131</v>
      </c>
      <c r="M71" s="101" t="s">
        <v>131</v>
      </c>
      <c r="N71" s="26">
        <v>6</v>
      </c>
      <c r="O71" s="117"/>
    </row>
    <row r="72" spans="1:15" ht="15.95" customHeight="1" x14ac:dyDescent="0.25">
      <c r="A72" s="118" t="s">
        <v>126</v>
      </c>
      <c r="B72" s="119"/>
      <c r="C72" s="119"/>
      <c r="D72" s="119"/>
      <c r="E72" s="119"/>
      <c r="F72" s="119"/>
      <c r="G72" s="120"/>
      <c r="H72" s="37">
        <f>SUM(H66:H71)</f>
        <v>0</v>
      </c>
      <c r="I72" s="118" t="s">
        <v>93</v>
      </c>
      <c r="J72" s="119"/>
      <c r="K72" s="119"/>
      <c r="L72" s="119"/>
      <c r="M72" s="119"/>
      <c r="N72" s="119"/>
      <c r="O72" s="120"/>
    </row>
    <row r="73" spans="1:15" ht="15.75" customHeight="1" x14ac:dyDescent="0.25">
      <c r="A73" s="250" t="s">
        <v>25</v>
      </c>
      <c r="B73" s="25">
        <v>1</v>
      </c>
      <c r="C73" s="122" t="s">
        <v>105</v>
      </c>
      <c r="D73" s="123"/>
      <c r="E73" s="123"/>
      <c r="F73" s="123"/>
      <c r="G73" s="124"/>
      <c r="H73" s="3"/>
      <c r="I73" s="99" t="s">
        <v>128</v>
      </c>
      <c r="J73" s="100"/>
      <c r="K73" s="100"/>
      <c r="L73" s="100"/>
      <c r="M73" s="101"/>
      <c r="N73" s="26">
        <v>1</v>
      </c>
      <c r="O73" s="115" t="s">
        <v>18</v>
      </c>
    </row>
    <row r="74" spans="1:15" ht="15.75" customHeight="1" x14ac:dyDescent="0.25">
      <c r="A74" s="251"/>
      <c r="B74" s="25">
        <v>2</v>
      </c>
      <c r="C74" s="122" t="s">
        <v>122</v>
      </c>
      <c r="D74" s="123" t="s">
        <v>88</v>
      </c>
      <c r="E74" s="123"/>
      <c r="F74" s="123"/>
      <c r="G74" s="124"/>
      <c r="H74" s="3"/>
      <c r="I74" s="99" t="s">
        <v>129</v>
      </c>
      <c r="J74" s="100" t="s">
        <v>78</v>
      </c>
      <c r="K74" s="100" t="s">
        <v>78</v>
      </c>
      <c r="L74" s="100" t="s">
        <v>78</v>
      </c>
      <c r="M74" s="101" t="s">
        <v>78</v>
      </c>
      <c r="N74" s="26">
        <v>2</v>
      </c>
      <c r="O74" s="116"/>
    </row>
    <row r="75" spans="1:15" ht="24" customHeight="1" x14ac:dyDescent="0.25">
      <c r="A75" s="251"/>
      <c r="B75" s="25">
        <v>3</v>
      </c>
      <c r="C75" s="122" t="s">
        <v>106</v>
      </c>
      <c r="D75" s="123" t="s">
        <v>89</v>
      </c>
      <c r="E75" s="123"/>
      <c r="F75" s="123"/>
      <c r="G75" s="124"/>
      <c r="H75" s="3"/>
      <c r="I75" s="99" t="s">
        <v>130</v>
      </c>
      <c r="J75" s="100" t="s">
        <v>79</v>
      </c>
      <c r="K75" s="100" t="s">
        <v>79</v>
      </c>
      <c r="L75" s="100" t="s">
        <v>79</v>
      </c>
      <c r="M75" s="101" t="s">
        <v>79</v>
      </c>
      <c r="N75" s="26">
        <v>3</v>
      </c>
      <c r="O75" s="116"/>
    </row>
    <row r="76" spans="1:15" ht="15.75" customHeight="1" x14ac:dyDescent="0.25">
      <c r="A76" s="251"/>
      <c r="B76" s="25">
        <v>4</v>
      </c>
      <c r="C76" s="122" t="s">
        <v>83</v>
      </c>
      <c r="D76" s="123" t="s">
        <v>83</v>
      </c>
      <c r="E76" s="123"/>
      <c r="F76" s="123"/>
      <c r="G76" s="124"/>
      <c r="H76" s="3"/>
      <c r="I76" s="99" t="s">
        <v>84</v>
      </c>
      <c r="J76" s="100" t="s">
        <v>84</v>
      </c>
      <c r="K76" s="100" t="s">
        <v>84</v>
      </c>
      <c r="L76" s="100" t="s">
        <v>84</v>
      </c>
      <c r="M76" s="101" t="s">
        <v>84</v>
      </c>
      <c r="N76" s="26">
        <v>4</v>
      </c>
      <c r="O76" s="116"/>
    </row>
    <row r="77" spans="1:15" ht="25.5" customHeight="1" x14ac:dyDescent="0.25">
      <c r="A77" s="251"/>
      <c r="B77" s="25">
        <v>5</v>
      </c>
      <c r="C77" s="122" t="s">
        <v>85</v>
      </c>
      <c r="D77" s="123" t="s">
        <v>85</v>
      </c>
      <c r="E77" s="123"/>
      <c r="F77" s="123"/>
      <c r="G77" s="124"/>
      <c r="H77" s="3"/>
      <c r="I77" s="99" t="s">
        <v>162</v>
      </c>
      <c r="J77" s="100" t="s">
        <v>87</v>
      </c>
      <c r="K77" s="100" t="s">
        <v>87</v>
      </c>
      <c r="L77" s="100" t="s">
        <v>87</v>
      </c>
      <c r="M77" s="101" t="s">
        <v>87</v>
      </c>
      <c r="N77" s="26">
        <v>5</v>
      </c>
      <c r="O77" s="116"/>
    </row>
    <row r="78" spans="1:15" ht="17.25" customHeight="1" x14ac:dyDescent="0.25">
      <c r="A78" s="252"/>
      <c r="B78" s="25">
        <v>6</v>
      </c>
      <c r="C78" s="122" t="s">
        <v>86</v>
      </c>
      <c r="D78" s="123" t="s">
        <v>86</v>
      </c>
      <c r="E78" s="123"/>
      <c r="F78" s="123"/>
      <c r="G78" s="124"/>
      <c r="H78" s="3"/>
      <c r="I78" s="99" t="s">
        <v>170</v>
      </c>
      <c r="J78" s="100" t="s">
        <v>131</v>
      </c>
      <c r="K78" s="100" t="s">
        <v>131</v>
      </c>
      <c r="L78" s="100" t="s">
        <v>131</v>
      </c>
      <c r="M78" s="101" t="s">
        <v>131</v>
      </c>
      <c r="N78" s="26">
        <v>6</v>
      </c>
      <c r="O78" s="117"/>
    </row>
    <row r="79" spans="1:15" ht="15.95" customHeight="1" x14ac:dyDescent="0.25">
      <c r="A79" s="118" t="s">
        <v>124</v>
      </c>
      <c r="B79" s="119"/>
      <c r="C79" s="119"/>
      <c r="D79" s="119"/>
      <c r="E79" s="119"/>
      <c r="F79" s="119"/>
      <c r="G79" s="120"/>
      <c r="H79" s="37">
        <f>SUM(H73:H78)</f>
        <v>0</v>
      </c>
      <c r="I79" s="118" t="s">
        <v>92</v>
      </c>
      <c r="J79" s="119"/>
      <c r="K79" s="119"/>
      <c r="L79" s="119"/>
      <c r="M79" s="119"/>
      <c r="N79" s="119"/>
      <c r="O79" s="120"/>
    </row>
    <row r="80" spans="1:15" ht="15.95" customHeight="1" x14ac:dyDescent="0.25">
      <c r="A80" s="250" t="s">
        <v>26</v>
      </c>
      <c r="B80" s="25">
        <v>1</v>
      </c>
      <c r="C80" s="122" t="s">
        <v>105</v>
      </c>
      <c r="D80" s="123"/>
      <c r="E80" s="123"/>
      <c r="F80" s="123"/>
      <c r="G80" s="124"/>
      <c r="H80" s="3"/>
      <c r="I80" s="99" t="s">
        <v>128</v>
      </c>
      <c r="J80" s="100"/>
      <c r="K80" s="100"/>
      <c r="L80" s="100"/>
      <c r="M80" s="101"/>
      <c r="N80" s="38">
        <v>1</v>
      </c>
      <c r="O80" s="115" t="s">
        <v>19</v>
      </c>
    </row>
    <row r="81" spans="1:15" ht="15.95" customHeight="1" x14ac:dyDescent="0.25">
      <c r="A81" s="251"/>
      <c r="B81" s="25">
        <v>2</v>
      </c>
      <c r="C81" s="122" t="s">
        <v>122</v>
      </c>
      <c r="D81" s="123" t="s">
        <v>88</v>
      </c>
      <c r="E81" s="123"/>
      <c r="F81" s="123"/>
      <c r="G81" s="124"/>
      <c r="H81" s="3"/>
      <c r="I81" s="99" t="s">
        <v>129</v>
      </c>
      <c r="J81" s="100" t="s">
        <v>78</v>
      </c>
      <c r="K81" s="100" t="s">
        <v>78</v>
      </c>
      <c r="L81" s="100" t="s">
        <v>78</v>
      </c>
      <c r="M81" s="101" t="s">
        <v>78</v>
      </c>
      <c r="N81" s="38">
        <v>2</v>
      </c>
      <c r="O81" s="116"/>
    </row>
    <row r="82" spans="1:15" ht="27" customHeight="1" x14ac:dyDescent="0.25">
      <c r="A82" s="251"/>
      <c r="B82" s="25">
        <v>3</v>
      </c>
      <c r="C82" s="122" t="s">
        <v>106</v>
      </c>
      <c r="D82" s="123" t="s">
        <v>89</v>
      </c>
      <c r="E82" s="123"/>
      <c r="F82" s="123"/>
      <c r="G82" s="124"/>
      <c r="H82" s="3"/>
      <c r="I82" s="99" t="s">
        <v>130</v>
      </c>
      <c r="J82" s="100" t="s">
        <v>79</v>
      </c>
      <c r="K82" s="100" t="s">
        <v>79</v>
      </c>
      <c r="L82" s="100" t="s">
        <v>79</v>
      </c>
      <c r="M82" s="101" t="s">
        <v>79</v>
      </c>
      <c r="N82" s="38">
        <v>3</v>
      </c>
      <c r="O82" s="116"/>
    </row>
    <row r="83" spans="1:15" ht="15.95" customHeight="1" x14ac:dyDescent="0.25">
      <c r="A83" s="251"/>
      <c r="B83" s="25">
        <v>4</v>
      </c>
      <c r="C83" s="122" t="s">
        <v>83</v>
      </c>
      <c r="D83" s="123" t="s">
        <v>83</v>
      </c>
      <c r="E83" s="123"/>
      <c r="F83" s="123"/>
      <c r="G83" s="124"/>
      <c r="H83" s="3"/>
      <c r="I83" s="99" t="s">
        <v>84</v>
      </c>
      <c r="J83" s="100" t="s">
        <v>84</v>
      </c>
      <c r="K83" s="100" t="s">
        <v>84</v>
      </c>
      <c r="L83" s="100" t="s">
        <v>84</v>
      </c>
      <c r="M83" s="101" t="s">
        <v>84</v>
      </c>
      <c r="N83" s="38">
        <v>4</v>
      </c>
      <c r="O83" s="116"/>
    </row>
    <row r="84" spans="1:15" ht="27.75" customHeight="1" x14ac:dyDescent="0.25">
      <c r="A84" s="251"/>
      <c r="B84" s="25">
        <v>5</v>
      </c>
      <c r="C84" s="122" t="s">
        <v>85</v>
      </c>
      <c r="D84" s="123" t="s">
        <v>85</v>
      </c>
      <c r="E84" s="123"/>
      <c r="F84" s="123"/>
      <c r="G84" s="124"/>
      <c r="H84" s="3"/>
      <c r="I84" s="99" t="s">
        <v>162</v>
      </c>
      <c r="J84" s="100" t="s">
        <v>87</v>
      </c>
      <c r="K84" s="100" t="s">
        <v>87</v>
      </c>
      <c r="L84" s="100" t="s">
        <v>87</v>
      </c>
      <c r="M84" s="101" t="s">
        <v>87</v>
      </c>
      <c r="N84" s="38">
        <v>5</v>
      </c>
      <c r="O84" s="116"/>
    </row>
    <row r="85" spans="1:15" ht="18.75" customHeight="1" x14ac:dyDescent="0.25">
      <c r="A85" s="252"/>
      <c r="B85" s="25">
        <v>6</v>
      </c>
      <c r="C85" s="122" t="s">
        <v>86</v>
      </c>
      <c r="D85" s="123" t="s">
        <v>86</v>
      </c>
      <c r="E85" s="123"/>
      <c r="F85" s="123"/>
      <c r="G85" s="124"/>
      <c r="H85" s="3"/>
      <c r="I85" s="99" t="s">
        <v>169</v>
      </c>
      <c r="J85" s="100" t="s">
        <v>131</v>
      </c>
      <c r="K85" s="100" t="s">
        <v>131</v>
      </c>
      <c r="L85" s="100" t="s">
        <v>131</v>
      </c>
      <c r="M85" s="101" t="s">
        <v>131</v>
      </c>
      <c r="N85" s="38">
        <v>6</v>
      </c>
      <c r="O85" s="117"/>
    </row>
    <row r="86" spans="1:15" ht="15.95" customHeight="1" x14ac:dyDescent="0.25">
      <c r="A86" s="118" t="s">
        <v>125</v>
      </c>
      <c r="B86" s="119"/>
      <c r="C86" s="119"/>
      <c r="D86" s="119"/>
      <c r="E86" s="119"/>
      <c r="F86" s="119"/>
      <c r="G86" s="120"/>
      <c r="H86" s="37">
        <f>SUM(H80:H85)</f>
        <v>0</v>
      </c>
      <c r="I86" s="118" t="s">
        <v>91</v>
      </c>
      <c r="J86" s="119"/>
      <c r="K86" s="119"/>
      <c r="L86" s="119"/>
      <c r="M86" s="119"/>
      <c r="N86" s="119"/>
      <c r="O86" s="120"/>
    </row>
    <row r="87" spans="1:15" ht="15.95" customHeight="1" x14ac:dyDescent="0.25">
      <c r="A87" s="257" t="s">
        <v>134</v>
      </c>
      <c r="B87" s="25">
        <v>1</v>
      </c>
      <c r="C87" s="128" t="s">
        <v>105</v>
      </c>
      <c r="D87" s="128"/>
      <c r="E87" s="128"/>
      <c r="F87" s="128"/>
      <c r="G87" s="128"/>
      <c r="H87" s="3"/>
      <c r="I87" s="205" t="s">
        <v>128</v>
      </c>
      <c r="J87" s="205"/>
      <c r="K87" s="205"/>
      <c r="L87" s="205"/>
      <c r="M87" s="205"/>
      <c r="N87" s="38">
        <v>1</v>
      </c>
      <c r="O87" s="258" t="s">
        <v>135</v>
      </c>
    </row>
    <row r="88" spans="1:15" ht="15.95" customHeight="1" x14ac:dyDescent="0.25">
      <c r="A88" s="257"/>
      <c r="B88" s="25">
        <v>2</v>
      </c>
      <c r="C88" s="128" t="s">
        <v>122</v>
      </c>
      <c r="D88" s="128" t="s">
        <v>88</v>
      </c>
      <c r="E88" s="128"/>
      <c r="F88" s="128"/>
      <c r="G88" s="128"/>
      <c r="H88" s="3"/>
      <c r="I88" s="205" t="s">
        <v>129</v>
      </c>
      <c r="J88" s="205" t="s">
        <v>78</v>
      </c>
      <c r="K88" s="205" t="s">
        <v>78</v>
      </c>
      <c r="L88" s="205" t="s">
        <v>78</v>
      </c>
      <c r="M88" s="205" t="s">
        <v>78</v>
      </c>
      <c r="N88" s="38">
        <v>2</v>
      </c>
      <c r="O88" s="258"/>
    </row>
    <row r="89" spans="1:15" ht="26.25" customHeight="1" x14ac:dyDescent="0.25">
      <c r="A89" s="257"/>
      <c r="B89" s="25">
        <v>3</v>
      </c>
      <c r="C89" s="128" t="s">
        <v>106</v>
      </c>
      <c r="D89" s="128" t="s">
        <v>89</v>
      </c>
      <c r="E89" s="128"/>
      <c r="F89" s="128"/>
      <c r="G89" s="128"/>
      <c r="H89" s="3"/>
      <c r="I89" s="205" t="s">
        <v>130</v>
      </c>
      <c r="J89" s="205" t="s">
        <v>79</v>
      </c>
      <c r="K89" s="205" t="s">
        <v>79</v>
      </c>
      <c r="L89" s="205" t="s">
        <v>79</v>
      </c>
      <c r="M89" s="205" t="s">
        <v>79</v>
      </c>
      <c r="N89" s="38">
        <v>3</v>
      </c>
      <c r="O89" s="258"/>
    </row>
    <row r="90" spans="1:15" ht="15.95" customHeight="1" x14ac:dyDescent="0.25">
      <c r="A90" s="257"/>
      <c r="B90" s="25">
        <v>4</v>
      </c>
      <c r="C90" s="128" t="s">
        <v>83</v>
      </c>
      <c r="D90" s="128" t="s">
        <v>83</v>
      </c>
      <c r="E90" s="128"/>
      <c r="F90" s="128"/>
      <c r="G90" s="128"/>
      <c r="H90" s="3"/>
      <c r="I90" s="205" t="s">
        <v>84</v>
      </c>
      <c r="J90" s="205" t="s">
        <v>84</v>
      </c>
      <c r="K90" s="205" t="s">
        <v>84</v>
      </c>
      <c r="L90" s="205" t="s">
        <v>84</v>
      </c>
      <c r="M90" s="205" t="s">
        <v>84</v>
      </c>
      <c r="N90" s="38">
        <v>4</v>
      </c>
      <c r="O90" s="258"/>
    </row>
    <row r="91" spans="1:15" ht="26.25" customHeight="1" x14ac:dyDescent="0.25">
      <c r="A91" s="257"/>
      <c r="B91" s="25">
        <v>5</v>
      </c>
      <c r="C91" s="128" t="s">
        <v>85</v>
      </c>
      <c r="D91" s="128" t="s">
        <v>85</v>
      </c>
      <c r="E91" s="128"/>
      <c r="F91" s="128"/>
      <c r="G91" s="128"/>
      <c r="H91" s="3"/>
      <c r="I91" s="205" t="s">
        <v>162</v>
      </c>
      <c r="J91" s="205" t="s">
        <v>87</v>
      </c>
      <c r="K91" s="205" t="s">
        <v>87</v>
      </c>
      <c r="L91" s="205" t="s">
        <v>87</v>
      </c>
      <c r="M91" s="205" t="s">
        <v>87</v>
      </c>
      <c r="N91" s="38">
        <v>5</v>
      </c>
      <c r="O91" s="258"/>
    </row>
    <row r="92" spans="1:15" ht="18.75" customHeight="1" x14ac:dyDescent="0.25">
      <c r="A92" s="257"/>
      <c r="B92" s="25">
        <v>6</v>
      </c>
      <c r="C92" s="128" t="s">
        <v>86</v>
      </c>
      <c r="D92" s="128" t="s">
        <v>86</v>
      </c>
      <c r="E92" s="128"/>
      <c r="F92" s="128"/>
      <c r="G92" s="128"/>
      <c r="H92" s="3"/>
      <c r="I92" s="205" t="s">
        <v>168</v>
      </c>
      <c r="J92" s="205" t="s">
        <v>131</v>
      </c>
      <c r="K92" s="205" t="s">
        <v>131</v>
      </c>
      <c r="L92" s="205" t="s">
        <v>131</v>
      </c>
      <c r="M92" s="205" t="s">
        <v>131</v>
      </c>
      <c r="N92" s="38">
        <v>6</v>
      </c>
      <c r="O92" s="258"/>
    </row>
    <row r="93" spans="1:15" ht="15.95" customHeight="1" x14ac:dyDescent="0.25">
      <c r="A93" s="256" t="s">
        <v>132</v>
      </c>
      <c r="B93" s="256"/>
      <c r="C93" s="256"/>
      <c r="D93" s="256"/>
      <c r="E93" s="256"/>
      <c r="F93" s="256"/>
      <c r="G93" s="256"/>
      <c r="H93" s="37">
        <f>SUM(H87:H92)</f>
        <v>0</v>
      </c>
      <c r="I93" s="256" t="s">
        <v>133</v>
      </c>
      <c r="J93" s="256"/>
      <c r="K93" s="256"/>
      <c r="L93" s="256"/>
      <c r="M93" s="256"/>
      <c r="N93" s="256"/>
      <c r="O93" s="256"/>
    </row>
    <row r="94" spans="1:15" ht="6.75" customHeight="1" x14ac:dyDescent="0.25">
      <c r="A94" s="97"/>
      <c r="B94" s="97"/>
      <c r="C94" s="97"/>
      <c r="D94" s="97"/>
      <c r="E94" s="97"/>
      <c r="F94" s="97"/>
      <c r="G94" s="97"/>
      <c r="H94" s="98"/>
      <c r="I94" s="97"/>
      <c r="J94" s="97"/>
      <c r="K94" s="97"/>
      <c r="L94" s="97"/>
      <c r="M94" s="97"/>
      <c r="N94" s="97"/>
      <c r="O94" s="97"/>
    </row>
    <row r="95" spans="1:15" ht="14.1" customHeight="1" x14ac:dyDescent="0.25">
      <c r="A95" s="97"/>
      <c r="B95" s="97"/>
      <c r="C95" s="97"/>
      <c r="D95" s="97"/>
      <c r="E95" s="97"/>
      <c r="F95" s="168" t="s">
        <v>177</v>
      </c>
      <c r="G95" s="169"/>
      <c r="H95" s="170" t="str">
        <f>IF(H7="","",H7)</f>
        <v/>
      </c>
      <c r="I95" s="171"/>
      <c r="J95" s="172"/>
      <c r="K95" s="97"/>
      <c r="L95" s="97"/>
      <c r="M95" s="97"/>
      <c r="N95" s="97"/>
      <c r="O95" s="97"/>
    </row>
    <row r="96" spans="1:15" ht="14.1" customHeight="1" x14ac:dyDescent="0.25">
      <c r="A96" s="97"/>
      <c r="B96" s="97"/>
      <c r="C96" s="97"/>
      <c r="D96" s="97"/>
      <c r="E96" s="97"/>
      <c r="F96" s="176" t="s">
        <v>176</v>
      </c>
      <c r="G96" s="177"/>
      <c r="H96" s="173"/>
      <c r="I96" s="174"/>
      <c r="J96" s="175"/>
      <c r="K96" s="97"/>
      <c r="L96" s="97"/>
      <c r="M96" s="97"/>
      <c r="N96" s="97"/>
      <c r="O96" s="97"/>
    </row>
    <row r="97" spans="1:15" ht="6.75" customHeight="1" x14ac:dyDescent="0.25">
      <c r="A97" s="97"/>
      <c r="B97" s="97"/>
      <c r="C97" s="97"/>
      <c r="D97" s="97"/>
      <c r="E97" s="97"/>
      <c r="F97" s="11"/>
      <c r="G97" s="11"/>
      <c r="H97" s="11"/>
      <c r="I97" s="11"/>
      <c r="J97" s="11"/>
      <c r="K97" s="97"/>
      <c r="L97" s="97"/>
      <c r="M97" s="97"/>
      <c r="N97" s="97"/>
      <c r="O97" s="97"/>
    </row>
    <row r="98" spans="1:15" ht="14.1" customHeight="1" x14ac:dyDescent="0.25">
      <c r="A98" s="97"/>
      <c r="B98" s="97"/>
      <c r="C98" s="97"/>
      <c r="D98" s="97"/>
      <c r="E98" s="97"/>
      <c r="F98" s="168" t="s">
        <v>116</v>
      </c>
      <c r="G98" s="169"/>
      <c r="H98" s="170" t="str">
        <f>IF(H10="","",H10)</f>
        <v/>
      </c>
      <c r="I98" s="171"/>
      <c r="J98" s="172"/>
      <c r="K98" s="97"/>
      <c r="L98" s="97"/>
      <c r="M98" s="97"/>
      <c r="N98" s="97"/>
      <c r="O98" s="97"/>
    </row>
    <row r="99" spans="1:15" ht="14.1" customHeight="1" x14ac:dyDescent="0.25">
      <c r="A99" s="97"/>
      <c r="B99" s="97"/>
      <c r="C99" s="97"/>
      <c r="D99" s="97"/>
      <c r="E99" s="97"/>
      <c r="F99" s="176" t="s">
        <v>117</v>
      </c>
      <c r="G99" s="177"/>
      <c r="H99" s="173"/>
      <c r="I99" s="174"/>
      <c r="J99" s="175"/>
      <c r="K99" s="97"/>
      <c r="L99" s="97"/>
      <c r="M99" s="97"/>
      <c r="N99" s="97"/>
      <c r="O99" s="97"/>
    </row>
    <row r="100" spans="1:15" ht="6.75" customHeight="1" x14ac:dyDescent="0.25">
      <c r="A100" s="97"/>
      <c r="B100" s="97"/>
      <c r="C100" s="97"/>
      <c r="D100" s="97"/>
      <c r="E100" s="97"/>
      <c r="F100" s="97"/>
      <c r="G100" s="97"/>
      <c r="H100" s="98"/>
      <c r="I100" s="97"/>
      <c r="J100" s="97"/>
      <c r="K100" s="97"/>
      <c r="L100" s="97"/>
      <c r="M100" s="97"/>
      <c r="N100" s="97"/>
      <c r="O100" s="97"/>
    </row>
    <row r="101" spans="1:15" ht="15.95" customHeight="1" x14ac:dyDescent="0.25">
      <c r="A101" s="257" t="s">
        <v>137</v>
      </c>
      <c r="B101" s="25">
        <v>1</v>
      </c>
      <c r="C101" s="128" t="s">
        <v>105</v>
      </c>
      <c r="D101" s="128"/>
      <c r="E101" s="128"/>
      <c r="F101" s="128"/>
      <c r="G101" s="128"/>
      <c r="H101" s="3"/>
      <c r="I101" s="205" t="s">
        <v>128</v>
      </c>
      <c r="J101" s="205"/>
      <c r="K101" s="205"/>
      <c r="L101" s="205"/>
      <c r="M101" s="205"/>
      <c r="N101" s="38">
        <v>1</v>
      </c>
      <c r="O101" s="258" t="s">
        <v>138</v>
      </c>
    </row>
    <row r="102" spans="1:15" ht="15.95" customHeight="1" x14ac:dyDescent="0.25">
      <c r="A102" s="257"/>
      <c r="B102" s="25">
        <v>2</v>
      </c>
      <c r="C102" s="128" t="s">
        <v>122</v>
      </c>
      <c r="D102" s="128" t="s">
        <v>88</v>
      </c>
      <c r="E102" s="128"/>
      <c r="F102" s="128"/>
      <c r="G102" s="128"/>
      <c r="H102" s="3"/>
      <c r="I102" s="205" t="s">
        <v>129</v>
      </c>
      <c r="J102" s="205" t="s">
        <v>78</v>
      </c>
      <c r="K102" s="205" t="s">
        <v>78</v>
      </c>
      <c r="L102" s="205" t="s">
        <v>78</v>
      </c>
      <c r="M102" s="205" t="s">
        <v>78</v>
      </c>
      <c r="N102" s="38">
        <v>2</v>
      </c>
      <c r="O102" s="258"/>
    </row>
    <row r="103" spans="1:15" ht="22.5" customHeight="1" x14ac:dyDescent="0.25">
      <c r="A103" s="257"/>
      <c r="B103" s="25">
        <v>3</v>
      </c>
      <c r="C103" s="128" t="s">
        <v>106</v>
      </c>
      <c r="D103" s="128" t="s">
        <v>89</v>
      </c>
      <c r="E103" s="128"/>
      <c r="F103" s="128"/>
      <c r="G103" s="128"/>
      <c r="H103" s="3"/>
      <c r="I103" s="205" t="s">
        <v>130</v>
      </c>
      <c r="J103" s="205" t="s">
        <v>79</v>
      </c>
      <c r="K103" s="205" t="s">
        <v>79</v>
      </c>
      <c r="L103" s="205" t="s">
        <v>79</v>
      </c>
      <c r="M103" s="205" t="s">
        <v>79</v>
      </c>
      <c r="N103" s="38">
        <v>3</v>
      </c>
      <c r="O103" s="258"/>
    </row>
    <row r="104" spans="1:15" ht="15.95" customHeight="1" x14ac:dyDescent="0.25">
      <c r="A104" s="257"/>
      <c r="B104" s="25">
        <v>4</v>
      </c>
      <c r="C104" s="128" t="s">
        <v>83</v>
      </c>
      <c r="D104" s="128" t="s">
        <v>83</v>
      </c>
      <c r="E104" s="128"/>
      <c r="F104" s="128"/>
      <c r="G104" s="128"/>
      <c r="H104" s="3"/>
      <c r="I104" s="205" t="s">
        <v>84</v>
      </c>
      <c r="J104" s="205" t="s">
        <v>84</v>
      </c>
      <c r="K104" s="205" t="s">
        <v>84</v>
      </c>
      <c r="L104" s="205" t="s">
        <v>84</v>
      </c>
      <c r="M104" s="205" t="s">
        <v>84</v>
      </c>
      <c r="N104" s="38">
        <v>4</v>
      </c>
      <c r="O104" s="258"/>
    </row>
    <row r="105" spans="1:15" ht="24" customHeight="1" x14ac:dyDescent="0.25">
      <c r="A105" s="257"/>
      <c r="B105" s="25">
        <v>5</v>
      </c>
      <c r="C105" s="128" t="s">
        <v>85</v>
      </c>
      <c r="D105" s="128" t="s">
        <v>85</v>
      </c>
      <c r="E105" s="128"/>
      <c r="F105" s="128"/>
      <c r="G105" s="128"/>
      <c r="H105" s="3"/>
      <c r="I105" s="205" t="s">
        <v>162</v>
      </c>
      <c r="J105" s="205" t="s">
        <v>87</v>
      </c>
      <c r="K105" s="205" t="s">
        <v>87</v>
      </c>
      <c r="L105" s="205" t="s">
        <v>87</v>
      </c>
      <c r="M105" s="205" t="s">
        <v>87</v>
      </c>
      <c r="N105" s="38">
        <v>5</v>
      </c>
      <c r="O105" s="258"/>
    </row>
    <row r="106" spans="1:15" ht="21.75" customHeight="1" x14ac:dyDescent="0.25">
      <c r="A106" s="257"/>
      <c r="B106" s="25">
        <v>6</v>
      </c>
      <c r="C106" s="128" t="s">
        <v>86</v>
      </c>
      <c r="D106" s="128" t="s">
        <v>86</v>
      </c>
      <c r="E106" s="128"/>
      <c r="F106" s="128"/>
      <c r="G106" s="128"/>
      <c r="H106" s="3"/>
      <c r="I106" s="205" t="s">
        <v>165</v>
      </c>
      <c r="J106" s="205" t="s">
        <v>131</v>
      </c>
      <c r="K106" s="205" t="s">
        <v>131</v>
      </c>
      <c r="L106" s="205" t="s">
        <v>131</v>
      </c>
      <c r="M106" s="205" t="s">
        <v>131</v>
      </c>
      <c r="N106" s="38">
        <v>6</v>
      </c>
      <c r="O106" s="258"/>
    </row>
    <row r="107" spans="1:15" ht="15.95" customHeight="1" x14ac:dyDescent="0.25">
      <c r="A107" s="118" t="s">
        <v>148</v>
      </c>
      <c r="B107" s="119"/>
      <c r="C107" s="119"/>
      <c r="D107" s="119"/>
      <c r="E107" s="119"/>
      <c r="F107" s="119"/>
      <c r="G107" s="120"/>
      <c r="H107" s="37">
        <f>SUM(H101:H106)</f>
        <v>0</v>
      </c>
      <c r="I107" s="118" t="s">
        <v>149</v>
      </c>
      <c r="J107" s="119"/>
      <c r="K107" s="119"/>
      <c r="L107" s="119"/>
      <c r="M107" s="119"/>
      <c r="N107" s="119"/>
      <c r="O107" s="120"/>
    </row>
    <row r="108" spans="1:15" ht="15.95" customHeight="1" x14ac:dyDescent="0.25">
      <c r="A108" s="250" t="s">
        <v>139</v>
      </c>
      <c r="B108" s="25">
        <v>1</v>
      </c>
      <c r="C108" s="122" t="s">
        <v>105</v>
      </c>
      <c r="D108" s="123"/>
      <c r="E108" s="123"/>
      <c r="F108" s="123"/>
      <c r="G108" s="124"/>
      <c r="H108" s="3"/>
      <c r="I108" s="99" t="s">
        <v>128</v>
      </c>
      <c r="J108" s="100"/>
      <c r="K108" s="100"/>
      <c r="L108" s="100"/>
      <c r="M108" s="101"/>
      <c r="N108" s="38">
        <v>1</v>
      </c>
      <c r="O108" s="115" t="s">
        <v>140</v>
      </c>
    </row>
    <row r="109" spans="1:15" ht="15.95" customHeight="1" x14ac:dyDescent="0.25">
      <c r="A109" s="251"/>
      <c r="B109" s="25">
        <v>2</v>
      </c>
      <c r="C109" s="122" t="s">
        <v>122</v>
      </c>
      <c r="D109" s="123" t="s">
        <v>88</v>
      </c>
      <c r="E109" s="123"/>
      <c r="F109" s="123"/>
      <c r="G109" s="124"/>
      <c r="H109" s="3"/>
      <c r="I109" s="99" t="s">
        <v>129</v>
      </c>
      <c r="J109" s="100" t="s">
        <v>78</v>
      </c>
      <c r="K109" s="100" t="s">
        <v>78</v>
      </c>
      <c r="L109" s="100" t="s">
        <v>78</v>
      </c>
      <c r="M109" s="101" t="s">
        <v>78</v>
      </c>
      <c r="N109" s="38">
        <v>2</v>
      </c>
      <c r="O109" s="116"/>
    </row>
    <row r="110" spans="1:15" ht="24.75" customHeight="1" x14ac:dyDescent="0.25">
      <c r="A110" s="251"/>
      <c r="B110" s="25">
        <v>3</v>
      </c>
      <c r="C110" s="122" t="s">
        <v>106</v>
      </c>
      <c r="D110" s="123" t="s">
        <v>89</v>
      </c>
      <c r="E110" s="123"/>
      <c r="F110" s="123"/>
      <c r="G110" s="124"/>
      <c r="H110" s="3"/>
      <c r="I110" s="99" t="s">
        <v>130</v>
      </c>
      <c r="J110" s="100" t="s">
        <v>79</v>
      </c>
      <c r="K110" s="100" t="s">
        <v>79</v>
      </c>
      <c r="L110" s="100" t="s">
        <v>79</v>
      </c>
      <c r="M110" s="101" t="s">
        <v>79</v>
      </c>
      <c r="N110" s="38">
        <v>3</v>
      </c>
      <c r="O110" s="116"/>
    </row>
    <row r="111" spans="1:15" ht="15.95" customHeight="1" x14ac:dyDescent="0.25">
      <c r="A111" s="251"/>
      <c r="B111" s="25">
        <v>4</v>
      </c>
      <c r="C111" s="122" t="s">
        <v>83</v>
      </c>
      <c r="D111" s="123" t="s">
        <v>83</v>
      </c>
      <c r="E111" s="123"/>
      <c r="F111" s="123"/>
      <c r="G111" s="124"/>
      <c r="H111" s="3"/>
      <c r="I111" s="99" t="s">
        <v>84</v>
      </c>
      <c r="J111" s="100" t="s">
        <v>84</v>
      </c>
      <c r="K111" s="100" t="s">
        <v>84</v>
      </c>
      <c r="L111" s="100" t="s">
        <v>84</v>
      </c>
      <c r="M111" s="101" t="s">
        <v>84</v>
      </c>
      <c r="N111" s="38">
        <v>4</v>
      </c>
      <c r="O111" s="116"/>
    </row>
    <row r="112" spans="1:15" ht="24" customHeight="1" x14ac:dyDescent="0.25">
      <c r="A112" s="251"/>
      <c r="B112" s="25">
        <v>5</v>
      </c>
      <c r="C112" s="122" t="s">
        <v>85</v>
      </c>
      <c r="D112" s="123" t="s">
        <v>85</v>
      </c>
      <c r="E112" s="123"/>
      <c r="F112" s="123"/>
      <c r="G112" s="124"/>
      <c r="H112" s="3"/>
      <c r="I112" s="99" t="s">
        <v>162</v>
      </c>
      <c r="J112" s="100" t="s">
        <v>87</v>
      </c>
      <c r="K112" s="100" t="s">
        <v>87</v>
      </c>
      <c r="L112" s="100" t="s">
        <v>87</v>
      </c>
      <c r="M112" s="101" t="s">
        <v>87</v>
      </c>
      <c r="N112" s="38">
        <v>5</v>
      </c>
      <c r="O112" s="116"/>
    </row>
    <row r="113" spans="1:15" ht="22.5" customHeight="1" x14ac:dyDescent="0.25">
      <c r="A113" s="252"/>
      <c r="B113" s="25">
        <v>6</v>
      </c>
      <c r="C113" s="122" t="s">
        <v>86</v>
      </c>
      <c r="D113" s="123" t="s">
        <v>86</v>
      </c>
      <c r="E113" s="123"/>
      <c r="F113" s="123"/>
      <c r="G113" s="124"/>
      <c r="H113" s="3"/>
      <c r="I113" s="99" t="s">
        <v>167</v>
      </c>
      <c r="J113" s="100" t="s">
        <v>131</v>
      </c>
      <c r="K113" s="100" t="s">
        <v>131</v>
      </c>
      <c r="L113" s="100" t="s">
        <v>131</v>
      </c>
      <c r="M113" s="101" t="s">
        <v>131</v>
      </c>
      <c r="N113" s="38">
        <v>6</v>
      </c>
      <c r="O113" s="117"/>
    </row>
    <row r="114" spans="1:15" ht="15.95" customHeight="1" x14ac:dyDescent="0.25">
      <c r="A114" s="118" t="s">
        <v>152</v>
      </c>
      <c r="B114" s="119"/>
      <c r="C114" s="119"/>
      <c r="D114" s="119"/>
      <c r="E114" s="119"/>
      <c r="F114" s="119"/>
      <c r="G114" s="120"/>
      <c r="H114" s="37">
        <f>SUM(H108:H113)</f>
        <v>0</v>
      </c>
      <c r="I114" s="118" t="s">
        <v>151</v>
      </c>
      <c r="J114" s="119"/>
      <c r="K114" s="119"/>
      <c r="L114" s="119"/>
      <c r="M114" s="119"/>
      <c r="N114" s="119"/>
      <c r="O114" s="120"/>
    </row>
    <row r="115" spans="1:15" ht="15.95" customHeight="1" x14ac:dyDescent="0.25">
      <c r="A115" s="250" t="s">
        <v>141</v>
      </c>
      <c r="B115" s="25">
        <v>1</v>
      </c>
      <c r="C115" s="122" t="s">
        <v>105</v>
      </c>
      <c r="D115" s="123"/>
      <c r="E115" s="123"/>
      <c r="F115" s="123"/>
      <c r="G115" s="124"/>
      <c r="H115" s="3"/>
      <c r="I115" s="99" t="s">
        <v>128</v>
      </c>
      <c r="J115" s="100"/>
      <c r="K115" s="100"/>
      <c r="L115" s="100"/>
      <c r="M115" s="101"/>
      <c r="N115" s="38">
        <v>1</v>
      </c>
      <c r="O115" s="115" t="s">
        <v>144</v>
      </c>
    </row>
    <row r="116" spans="1:15" ht="15.95" customHeight="1" x14ac:dyDescent="0.25">
      <c r="A116" s="251"/>
      <c r="B116" s="25">
        <v>2</v>
      </c>
      <c r="C116" s="122" t="s">
        <v>122</v>
      </c>
      <c r="D116" s="123" t="s">
        <v>88</v>
      </c>
      <c r="E116" s="123"/>
      <c r="F116" s="123"/>
      <c r="G116" s="124"/>
      <c r="H116" s="3"/>
      <c r="I116" s="99" t="s">
        <v>129</v>
      </c>
      <c r="J116" s="100" t="s">
        <v>78</v>
      </c>
      <c r="K116" s="100" t="s">
        <v>78</v>
      </c>
      <c r="L116" s="100" t="s">
        <v>78</v>
      </c>
      <c r="M116" s="101" t="s">
        <v>78</v>
      </c>
      <c r="N116" s="38">
        <v>2</v>
      </c>
      <c r="O116" s="116"/>
    </row>
    <row r="117" spans="1:15" ht="24.75" customHeight="1" x14ac:dyDescent="0.25">
      <c r="A117" s="251"/>
      <c r="B117" s="25">
        <v>3</v>
      </c>
      <c r="C117" s="122" t="s">
        <v>106</v>
      </c>
      <c r="D117" s="123" t="s">
        <v>89</v>
      </c>
      <c r="E117" s="123"/>
      <c r="F117" s="123"/>
      <c r="G117" s="124"/>
      <c r="H117" s="3"/>
      <c r="I117" s="99" t="s">
        <v>130</v>
      </c>
      <c r="J117" s="100" t="s">
        <v>79</v>
      </c>
      <c r="K117" s="100" t="s">
        <v>79</v>
      </c>
      <c r="L117" s="100" t="s">
        <v>79</v>
      </c>
      <c r="M117" s="101" t="s">
        <v>79</v>
      </c>
      <c r="N117" s="38">
        <v>3</v>
      </c>
      <c r="O117" s="116"/>
    </row>
    <row r="118" spans="1:15" ht="15.95" customHeight="1" x14ac:dyDescent="0.25">
      <c r="A118" s="251"/>
      <c r="B118" s="25">
        <v>4</v>
      </c>
      <c r="C118" s="122" t="s">
        <v>83</v>
      </c>
      <c r="D118" s="123" t="s">
        <v>83</v>
      </c>
      <c r="E118" s="123"/>
      <c r="F118" s="123"/>
      <c r="G118" s="124"/>
      <c r="H118" s="3"/>
      <c r="I118" s="99" t="s">
        <v>84</v>
      </c>
      <c r="J118" s="100" t="s">
        <v>84</v>
      </c>
      <c r="K118" s="100" t="s">
        <v>84</v>
      </c>
      <c r="L118" s="100" t="s">
        <v>84</v>
      </c>
      <c r="M118" s="101" t="s">
        <v>84</v>
      </c>
      <c r="N118" s="38">
        <v>4</v>
      </c>
      <c r="O118" s="116"/>
    </row>
    <row r="119" spans="1:15" ht="23.25" customHeight="1" x14ac:dyDescent="0.25">
      <c r="A119" s="251"/>
      <c r="B119" s="25">
        <v>5</v>
      </c>
      <c r="C119" s="122" t="s">
        <v>85</v>
      </c>
      <c r="D119" s="123" t="s">
        <v>85</v>
      </c>
      <c r="E119" s="123"/>
      <c r="F119" s="123"/>
      <c r="G119" s="124"/>
      <c r="H119" s="3"/>
      <c r="I119" s="99" t="s">
        <v>162</v>
      </c>
      <c r="J119" s="100" t="s">
        <v>87</v>
      </c>
      <c r="K119" s="100" t="s">
        <v>87</v>
      </c>
      <c r="L119" s="100" t="s">
        <v>87</v>
      </c>
      <c r="M119" s="101" t="s">
        <v>87</v>
      </c>
      <c r="N119" s="38">
        <v>5</v>
      </c>
      <c r="O119" s="116"/>
    </row>
    <row r="120" spans="1:15" ht="23.25" customHeight="1" x14ac:dyDescent="0.25">
      <c r="A120" s="252"/>
      <c r="B120" s="25">
        <v>6</v>
      </c>
      <c r="C120" s="122" t="s">
        <v>86</v>
      </c>
      <c r="D120" s="123" t="s">
        <v>86</v>
      </c>
      <c r="E120" s="123"/>
      <c r="F120" s="123"/>
      <c r="G120" s="124"/>
      <c r="H120" s="3"/>
      <c r="I120" s="99" t="s">
        <v>166</v>
      </c>
      <c r="J120" s="100" t="s">
        <v>131</v>
      </c>
      <c r="K120" s="100" t="s">
        <v>131</v>
      </c>
      <c r="L120" s="100" t="s">
        <v>131</v>
      </c>
      <c r="M120" s="101" t="s">
        <v>131</v>
      </c>
      <c r="N120" s="38">
        <v>6</v>
      </c>
      <c r="O120" s="117"/>
    </row>
    <row r="121" spans="1:15" ht="15.95" customHeight="1" x14ac:dyDescent="0.25">
      <c r="A121" s="118" t="s">
        <v>154</v>
      </c>
      <c r="B121" s="119"/>
      <c r="C121" s="119"/>
      <c r="D121" s="119"/>
      <c r="E121" s="119"/>
      <c r="F121" s="119"/>
      <c r="G121" s="120"/>
      <c r="H121" s="37">
        <f>SUM(H115:H120)</f>
        <v>0</v>
      </c>
      <c r="I121" s="118" t="s">
        <v>155</v>
      </c>
      <c r="J121" s="119"/>
      <c r="K121" s="119"/>
      <c r="L121" s="119"/>
      <c r="M121" s="119"/>
      <c r="N121" s="119"/>
      <c r="O121" s="120"/>
    </row>
    <row r="122" spans="1:15" ht="15.95" customHeight="1" x14ac:dyDescent="0.25">
      <c r="A122" s="145" t="s">
        <v>24</v>
      </c>
      <c r="B122" s="145"/>
      <c r="C122" s="145"/>
      <c r="D122" s="145"/>
      <c r="E122" s="145"/>
      <c r="F122" s="145"/>
      <c r="G122" s="145"/>
      <c r="H122" s="78">
        <f>H86+H79+H72+H65+H121+H114+H107+H93</f>
        <v>0</v>
      </c>
      <c r="I122" s="145" t="s">
        <v>27</v>
      </c>
      <c r="J122" s="145"/>
      <c r="K122" s="145"/>
      <c r="L122" s="145"/>
      <c r="M122" s="145"/>
      <c r="N122" s="145"/>
      <c r="O122" s="145"/>
    </row>
    <row r="123" spans="1:15" ht="8.1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</row>
    <row r="124" spans="1:15" ht="15.95" customHeight="1" x14ac:dyDescent="0.25">
      <c r="A124" s="238" t="s">
        <v>107</v>
      </c>
      <c r="B124" s="238"/>
      <c r="C124" s="238"/>
      <c r="D124" s="238"/>
      <c r="E124" s="238"/>
      <c r="F124" s="238"/>
      <c r="G124" s="238"/>
      <c r="H124" s="239" t="s">
        <v>108</v>
      </c>
      <c r="I124" s="239"/>
      <c r="J124" s="239"/>
      <c r="K124" s="239"/>
      <c r="L124" s="239"/>
      <c r="M124" s="239"/>
      <c r="N124" s="239"/>
      <c r="O124" s="239"/>
    </row>
    <row r="125" spans="1:15" ht="15.95" customHeight="1" x14ac:dyDescent="0.25">
      <c r="A125" s="238"/>
      <c r="B125" s="238"/>
      <c r="C125" s="238"/>
      <c r="D125" s="238"/>
      <c r="E125" s="238"/>
      <c r="F125" s="238"/>
      <c r="G125" s="238"/>
      <c r="H125" s="239"/>
      <c r="I125" s="239"/>
      <c r="J125" s="239"/>
      <c r="K125" s="239"/>
      <c r="L125" s="239"/>
      <c r="M125" s="239"/>
      <c r="N125" s="239"/>
      <c r="O125" s="239"/>
    </row>
    <row r="126" spans="1:15" ht="8.1" customHeight="1" x14ac:dyDescent="0.25">
      <c r="A126" s="9"/>
      <c r="B126" s="40"/>
      <c r="C126" s="4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 ht="15.95" customHeight="1" x14ac:dyDescent="0.25">
      <c r="A127" s="9"/>
      <c r="B127" s="41"/>
      <c r="C127" s="41"/>
      <c r="D127" s="9"/>
      <c r="E127" s="9"/>
      <c r="F127" s="9"/>
      <c r="G127" s="9"/>
      <c r="H127" s="9"/>
      <c r="I127" s="9"/>
      <c r="J127" s="9"/>
      <c r="K127" s="9"/>
      <c r="L127" s="181" t="s">
        <v>71</v>
      </c>
      <c r="M127" s="181"/>
      <c r="N127" s="181"/>
      <c r="O127" s="181"/>
    </row>
    <row r="128" spans="1:15" ht="15.95" customHeight="1" x14ac:dyDescent="0.25">
      <c r="A128" s="210"/>
      <c r="B128" s="211"/>
      <c r="C128" s="211"/>
      <c r="D128" s="211"/>
      <c r="E128" s="211"/>
      <c r="F128" s="211"/>
      <c r="G128" s="211"/>
      <c r="H128" s="211"/>
      <c r="I128" s="211"/>
      <c r="J128" s="211"/>
      <c r="K128" s="211"/>
      <c r="L128" s="211"/>
      <c r="M128" s="211"/>
      <c r="N128" s="211"/>
      <c r="O128" s="212"/>
    </row>
    <row r="129" spans="1:15" ht="15.95" customHeight="1" x14ac:dyDescent="0.25">
      <c r="A129" s="213"/>
      <c r="B129" s="214"/>
      <c r="C129" s="214"/>
      <c r="D129" s="214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5"/>
    </row>
    <row r="130" spans="1:15" ht="15.95" customHeight="1" x14ac:dyDescent="0.25">
      <c r="A130" s="213"/>
      <c r="B130" s="214"/>
      <c r="C130" s="214"/>
      <c r="D130" s="214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5"/>
    </row>
    <row r="131" spans="1:15" ht="15.95" customHeight="1" x14ac:dyDescent="0.25">
      <c r="A131" s="213"/>
      <c r="B131" s="214"/>
      <c r="C131" s="214"/>
      <c r="D131" s="214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5"/>
    </row>
    <row r="132" spans="1:15" ht="15.95" customHeight="1" x14ac:dyDescent="0.25">
      <c r="A132" s="213"/>
      <c r="B132" s="214"/>
      <c r="C132" s="214"/>
      <c r="D132" s="214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5"/>
    </row>
    <row r="133" spans="1:15" ht="15.95" customHeight="1" x14ac:dyDescent="0.25">
      <c r="A133" s="213"/>
      <c r="B133" s="214"/>
      <c r="C133" s="214"/>
      <c r="D133" s="214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5"/>
    </row>
    <row r="134" spans="1:15" ht="15.95" customHeight="1" x14ac:dyDescent="0.25">
      <c r="A134" s="216"/>
      <c r="B134" s="217"/>
      <c r="C134" s="217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218"/>
    </row>
    <row r="135" spans="1:15" ht="15.95" customHeight="1" x14ac:dyDescent="0.25">
      <c r="A135" s="9"/>
      <c r="B135" s="9"/>
      <c r="C135" s="9"/>
      <c r="D135" s="9"/>
      <c r="E135" s="42"/>
      <c r="F135" s="9"/>
      <c r="G135" s="9"/>
      <c r="H135" s="9"/>
      <c r="I135" s="9"/>
      <c r="J135" s="9"/>
      <c r="K135" s="9"/>
      <c r="L135" s="43" t="s">
        <v>109</v>
      </c>
      <c r="M135" s="146"/>
      <c r="N135" s="147"/>
      <c r="O135" s="148"/>
    </row>
    <row r="136" spans="1:15" ht="8.1" customHeight="1" x14ac:dyDescent="0.25">
      <c r="A136" s="9"/>
      <c r="B136" s="42"/>
      <c r="C136" s="42"/>
      <c r="D136" s="42"/>
      <c r="E136" s="42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15" ht="15.95" customHeight="1" x14ac:dyDescent="0.25">
      <c r="A137" s="240" t="s">
        <v>110</v>
      </c>
      <c r="B137" s="240"/>
      <c r="C137" s="240"/>
      <c r="D137" s="240"/>
      <c r="E137" s="240"/>
      <c r="F137" s="240"/>
      <c r="G137" s="240"/>
      <c r="H137" s="240"/>
      <c r="I137" s="241" t="s">
        <v>111</v>
      </c>
      <c r="J137" s="241"/>
      <c r="K137" s="241"/>
      <c r="L137" s="241"/>
      <c r="M137" s="241"/>
      <c r="N137" s="241"/>
      <c r="O137" s="241"/>
    </row>
    <row r="138" spans="1:15" ht="8.1" customHeight="1" x14ac:dyDescent="0.25">
      <c r="A138" s="9"/>
      <c r="B138" s="40"/>
      <c r="C138" s="4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15" ht="15.95" customHeight="1" x14ac:dyDescent="0.25">
      <c r="A139" s="9"/>
      <c r="B139" s="41"/>
      <c r="C139" s="41"/>
      <c r="D139" s="9"/>
      <c r="E139" s="9"/>
      <c r="F139" s="9"/>
      <c r="G139" s="9"/>
      <c r="H139" s="9"/>
      <c r="I139" s="9"/>
      <c r="J139" s="9"/>
      <c r="K139" s="9"/>
      <c r="L139" s="181" t="s">
        <v>72</v>
      </c>
      <c r="M139" s="181"/>
      <c r="N139" s="181"/>
      <c r="O139" s="181"/>
    </row>
    <row r="140" spans="1:15" ht="15.95" customHeight="1" x14ac:dyDescent="0.25">
      <c r="A140" s="210"/>
      <c r="B140" s="211"/>
      <c r="C140" s="211"/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2"/>
    </row>
    <row r="141" spans="1:15" ht="15.95" customHeight="1" x14ac:dyDescent="0.25">
      <c r="A141" s="213"/>
      <c r="B141" s="214"/>
      <c r="C141" s="214"/>
      <c r="D141" s="214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5"/>
    </row>
    <row r="142" spans="1:15" ht="15.95" customHeight="1" x14ac:dyDescent="0.25">
      <c r="A142" s="213"/>
      <c r="B142" s="214"/>
      <c r="C142" s="214"/>
      <c r="D142" s="214"/>
      <c r="E142" s="214"/>
      <c r="F142" s="214"/>
      <c r="G142" s="214"/>
      <c r="H142" s="214"/>
      <c r="I142" s="214"/>
      <c r="J142" s="214"/>
      <c r="K142" s="214"/>
      <c r="L142" s="214"/>
      <c r="M142" s="214"/>
      <c r="N142" s="214"/>
      <c r="O142" s="215"/>
    </row>
    <row r="143" spans="1:15" ht="15.95" customHeight="1" x14ac:dyDescent="0.25">
      <c r="A143" s="213"/>
      <c r="B143" s="214"/>
      <c r="C143" s="214"/>
      <c r="D143" s="214"/>
      <c r="E143" s="214"/>
      <c r="F143" s="214"/>
      <c r="G143" s="214"/>
      <c r="H143" s="214"/>
      <c r="I143" s="214"/>
      <c r="J143" s="214"/>
      <c r="K143" s="214"/>
      <c r="L143" s="214"/>
      <c r="M143" s="214"/>
      <c r="N143" s="214"/>
      <c r="O143" s="215"/>
    </row>
    <row r="144" spans="1:15" ht="15.95" customHeight="1" x14ac:dyDescent="0.25">
      <c r="A144" s="216"/>
      <c r="B144" s="217"/>
      <c r="C144" s="217"/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217"/>
      <c r="O144" s="218"/>
    </row>
    <row r="145" spans="1:15" ht="15.95" customHeight="1" x14ac:dyDescent="0.25">
      <c r="A145" s="9"/>
      <c r="B145" s="9"/>
      <c r="C145" s="9"/>
      <c r="D145" s="9"/>
      <c r="E145" s="42"/>
      <c r="F145" s="9"/>
      <c r="G145" s="9"/>
      <c r="H145" s="9"/>
      <c r="I145" s="9"/>
      <c r="J145" s="9"/>
      <c r="K145" s="9"/>
      <c r="L145" s="43" t="s">
        <v>109</v>
      </c>
      <c r="M145" s="244"/>
      <c r="N145" s="245"/>
      <c r="O145" s="246"/>
    </row>
    <row r="146" spans="1:15" ht="6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46"/>
      <c r="K146" s="46"/>
      <c r="L146" s="46"/>
      <c r="M146" s="46"/>
      <c r="N146" s="46"/>
      <c r="O146" s="46"/>
    </row>
    <row r="147" spans="1:15" ht="14.1" customHeight="1" x14ac:dyDescent="0.25">
      <c r="A147" s="39"/>
      <c r="B147" s="39"/>
      <c r="C147" s="39"/>
      <c r="D147" s="39"/>
      <c r="E147" s="39"/>
      <c r="F147" s="168" t="s">
        <v>177</v>
      </c>
      <c r="G147" s="169"/>
      <c r="H147" s="170" t="str">
        <f>IF(H7="","",H7)</f>
        <v/>
      </c>
      <c r="I147" s="171"/>
      <c r="J147" s="172"/>
      <c r="K147" s="46"/>
      <c r="L147" s="46"/>
      <c r="M147" s="46"/>
      <c r="N147" s="46"/>
      <c r="O147" s="46"/>
    </row>
    <row r="148" spans="1:15" ht="14.1" customHeight="1" x14ac:dyDescent="0.25">
      <c r="A148" s="39"/>
      <c r="B148" s="39"/>
      <c r="C148" s="39"/>
      <c r="D148" s="39"/>
      <c r="E148" s="39"/>
      <c r="F148" s="176" t="s">
        <v>176</v>
      </c>
      <c r="G148" s="177"/>
      <c r="H148" s="173"/>
      <c r="I148" s="174"/>
      <c r="J148" s="175"/>
      <c r="K148" s="46"/>
      <c r="L148" s="46"/>
      <c r="M148" s="46"/>
      <c r="N148" s="46"/>
      <c r="O148" s="46"/>
    </row>
    <row r="149" spans="1:15" ht="6.75" customHeight="1" x14ac:dyDescent="0.25">
      <c r="A149" s="39"/>
      <c r="B149" s="39"/>
      <c r="C149" s="39"/>
      <c r="D149" s="39"/>
      <c r="E149" s="39"/>
      <c r="F149" s="11"/>
      <c r="G149" s="11"/>
      <c r="H149" s="11"/>
      <c r="I149" s="11"/>
      <c r="J149" s="11"/>
      <c r="K149" s="46"/>
      <c r="L149" s="46"/>
      <c r="M149" s="46"/>
      <c r="N149" s="46"/>
      <c r="O149" s="46"/>
    </row>
    <row r="150" spans="1:15" ht="14.1" customHeight="1" x14ac:dyDescent="0.25">
      <c r="A150" s="39"/>
      <c r="B150" s="39"/>
      <c r="C150" s="39"/>
      <c r="D150" s="39"/>
      <c r="E150" s="39"/>
      <c r="F150" s="168" t="s">
        <v>116</v>
      </c>
      <c r="G150" s="169"/>
      <c r="H150" s="170" t="str">
        <f>IF(H10="","",H10)</f>
        <v/>
      </c>
      <c r="I150" s="171"/>
      <c r="J150" s="172"/>
      <c r="K150" s="46"/>
      <c r="L150" s="46"/>
      <c r="M150" s="46"/>
      <c r="N150" s="46"/>
      <c r="O150" s="46"/>
    </row>
    <row r="151" spans="1:15" ht="14.1" customHeight="1" x14ac:dyDescent="0.25">
      <c r="A151" s="39"/>
      <c r="B151" s="39"/>
      <c r="C151" s="39"/>
      <c r="D151" s="39"/>
      <c r="E151" s="39"/>
      <c r="F151" s="176" t="s">
        <v>117</v>
      </c>
      <c r="G151" s="177"/>
      <c r="H151" s="173"/>
      <c r="I151" s="174"/>
      <c r="J151" s="175"/>
      <c r="K151" s="46"/>
      <c r="L151" s="46"/>
      <c r="M151" s="46"/>
      <c r="N151" s="46"/>
      <c r="O151" s="46"/>
    </row>
    <row r="152" spans="1:15" ht="6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46"/>
      <c r="K152" s="46"/>
      <c r="L152" s="46"/>
      <c r="M152" s="46"/>
      <c r="N152" s="46"/>
      <c r="O152" s="46"/>
    </row>
    <row r="153" spans="1:15" ht="27.75" customHeight="1" x14ac:dyDescent="0.25">
      <c r="A153" s="151" t="s">
        <v>69</v>
      </c>
      <c r="B153" s="152"/>
      <c r="C153" s="152"/>
      <c r="D153" s="152"/>
      <c r="E153" s="152"/>
      <c r="F153" s="152"/>
      <c r="G153" s="153"/>
      <c r="H153" s="37" t="s">
        <v>102</v>
      </c>
      <c r="I153" s="121" t="s">
        <v>5</v>
      </c>
      <c r="J153" s="121"/>
      <c r="K153" s="121"/>
      <c r="L153" s="121"/>
      <c r="M153" s="121"/>
      <c r="N153" s="121"/>
      <c r="O153" s="121"/>
    </row>
    <row r="154" spans="1:15" ht="21" customHeight="1" x14ac:dyDescent="0.25">
      <c r="A154" s="81">
        <v>1</v>
      </c>
      <c r="B154" s="109" t="s">
        <v>24</v>
      </c>
      <c r="C154" s="110"/>
      <c r="D154" s="110"/>
      <c r="E154" s="110"/>
      <c r="F154" s="110"/>
      <c r="G154" s="111"/>
      <c r="H154" s="4">
        <f>H122</f>
        <v>0</v>
      </c>
      <c r="I154" s="243" t="s">
        <v>27</v>
      </c>
      <c r="J154" s="243"/>
      <c r="K154" s="243"/>
      <c r="L154" s="243"/>
      <c r="M154" s="243"/>
      <c r="N154" s="243"/>
      <c r="O154" s="81">
        <v>1</v>
      </c>
    </row>
    <row r="155" spans="1:15" ht="21" customHeight="1" x14ac:dyDescent="0.25">
      <c r="A155" s="81">
        <v>2</v>
      </c>
      <c r="B155" s="109" t="s">
        <v>73</v>
      </c>
      <c r="C155" s="110"/>
      <c r="D155" s="110"/>
      <c r="E155" s="110"/>
      <c r="F155" s="110"/>
      <c r="G155" s="111"/>
      <c r="H155" s="4">
        <f>H35+H43+H48+M145+M135</f>
        <v>0</v>
      </c>
      <c r="I155" s="242" t="s">
        <v>10</v>
      </c>
      <c r="J155" s="242"/>
      <c r="K155" s="242"/>
      <c r="L155" s="242"/>
      <c r="M155" s="242"/>
      <c r="N155" s="242"/>
      <c r="O155" s="81">
        <v>2</v>
      </c>
    </row>
    <row r="156" spans="1:15" ht="36" customHeight="1" x14ac:dyDescent="0.25">
      <c r="A156" s="81">
        <v>3</v>
      </c>
      <c r="B156" s="109" t="s">
        <v>163</v>
      </c>
      <c r="C156" s="110"/>
      <c r="D156" s="110"/>
      <c r="E156" s="110"/>
      <c r="F156" s="110"/>
      <c r="G156" s="111"/>
      <c r="H156" s="4">
        <f>M135</f>
        <v>0</v>
      </c>
      <c r="I156" s="242" t="s">
        <v>164</v>
      </c>
      <c r="J156" s="242"/>
      <c r="K156" s="242"/>
      <c r="L156" s="242"/>
      <c r="M156" s="242"/>
      <c r="N156" s="242"/>
      <c r="O156" s="81">
        <v>3</v>
      </c>
    </row>
    <row r="157" spans="1:15" ht="36" customHeight="1" x14ac:dyDescent="0.25">
      <c r="A157" s="81">
        <v>4</v>
      </c>
      <c r="B157" s="109" t="s">
        <v>121</v>
      </c>
      <c r="C157" s="110"/>
      <c r="D157" s="110"/>
      <c r="E157" s="110"/>
      <c r="F157" s="110"/>
      <c r="G157" s="111"/>
      <c r="H157" s="4">
        <f>M145</f>
        <v>0</v>
      </c>
      <c r="I157" s="154" t="s">
        <v>13</v>
      </c>
      <c r="J157" s="155"/>
      <c r="K157" s="155"/>
      <c r="L157" s="155"/>
      <c r="M157" s="155"/>
      <c r="N157" s="156"/>
      <c r="O157" s="81">
        <v>4</v>
      </c>
    </row>
    <row r="158" spans="1:15" ht="19.5" customHeight="1" x14ac:dyDescent="0.25">
      <c r="A158" s="160" t="s">
        <v>76</v>
      </c>
      <c r="B158" s="161"/>
      <c r="C158" s="161"/>
      <c r="D158" s="161"/>
      <c r="E158" s="161"/>
      <c r="F158" s="161"/>
      <c r="G158" s="162"/>
      <c r="H158" s="78">
        <f>SUM(H154:H157)</f>
        <v>0</v>
      </c>
      <c r="I158" s="163" t="s">
        <v>77</v>
      </c>
      <c r="J158" s="164"/>
      <c r="K158" s="164"/>
      <c r="L158" s="164"/>
      <c r="M158" s="164"/>
      <c r="N158" s="164"/>
      <c r="O158" s="165"/>
    </row>
    <row r="159" spans="1:15" ht="6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46"/>
      <c r="K159" s="46"/>
      <c r="L159" s="46"/>
      <c r="M159" s="46"/>
      <c r="N159" s="46"/>
      <c r="O159" s="46"/>
    </row>
    <row r="160" spans="1:15" ht="17.25" customHeight="1" x14ac:dyDescent="0.25">
      <c r="A160" s="104" t="s">
        <v>175</v>
      </c>
      <c r="B160" s="104"/>
      <c r="C160" s="104"/>
      <c r="D160" s="104"/>
      <c r="E160" s="104"/>
      <c r="F160" s="104"/>
      <c r="G160" s="104"/>
      <c r="H160" s="104"/>
      <c r="I160" s="105" t="s">
        <v>178</v>
      </c>
      <c r="J160" s="105"/>
      <c r="K160" s="105"/>
      <c r="L160" s="105"/>
      <c r="M160" s="105"/>
      <c r="N160" s="105"/>
      <c r="O160" s="105"/>
    </row>
    <row r="161" spans="1:22" ht="17.25" customHeight="1" x14ac:dyDescent="0.25">
      <c r="A161" s="104"/>
      <c r="B161" s="104"/>
      <c r="C161" s="104"/>
      <c r="D161" s="104"/>
      <c r="E161" s="104"/>
      <c r="F161" s="104"/>
      <c r="G161" s="104"/>
      <c r="H161" s="104"/>
      <c r="I161" s="105"/>
      <c r="J161" s="105"/>
      <c r="K161" s="105"/>
      <c r="L161" s="105"/>
      <c r="M161" s="105"/>
      <c r="N161" s="105"/>
      <c r="O161" s="105"/>
    </row>
    <row r="162" spans="1:22" ht="8.1" customHeight="1" x14ac:dyDescent="0.25">
      <c r="A162" s="9"/>
      <c r="B162" s="9"/>
      <c r="C162" s="9"/>
      <c r="D162" s="47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22" x14ac:dyDescent="0.25">
      <c r="A163" s="9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9"/>
    </row>
    <row r="164" spans="1:22" ht="1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22" ht="15" customHeight="1" x14ac:dyDescent="0.25">
      <c r="A165" s="9"/>
      <c r="B165" s="9"/>
      <c r="C165" s="9"/>
      <c r="D165" s="4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22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22" ht="1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22" ht="21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22" ht="8.1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22" ht="15.95" customHeight="1" x14ac:dyDescent="0.25">
      <c r="A170" s="9"/>
      <c r="B170" s="9"/>
      <c r="C170" s="9"/>
      <c r="D170" s="219" t="s">
        <v>70</v>
      </c>
      <c r="E170" s="219"/>
      <c r="F170" s="220"/>
      <c r="G170" s="132">
        <f>(V170+V171+V172+H155/8)/(2.4+1/8)</f>
        <v>0</v>
      </c>
      <c r="H170" s="133"/>
      <c r="I170" s="134"/>
      <c r="J170" s="9"/>
      <c r="M170" s="9"/>
      <c r="N170" s="9"/>
      <c r="O170" s="9"/>
      <c r="U170" s="9" t="s">
        <v>118</v>
      </c>
      <c r="V170" s="86">
        <f>(H59+H66+H73+H80+H87+H101+H115+H108)*1</f>
        <v>0</v>
      </c>
    </row>
    <row r="171" spans="1:22" ht="28.5" customHeight="1" x14ac:dyDescent="0.25">
      <c r="A171" s="9"/>
      <c r="B171" s="49"/>
      <c r="C171" s="49"/>
      <c r="D171" s="219"/>
      <c r="E171" s="219"/>
      <c r="F171" s="220"/>
      <c r="G171" s="135"/>
      <c r="H171" s="136"/>
      <c r="I171" s="137"/>
      <c r="J171" s="9"/>
      <c r="M171" s="9"/>
      <c r="N171" s="9"/>
      <c r="O171" s="9"/>
      <c r="U171" s="9" t="s">
        <v>119</v>
      </c>
      <c r="V171" s="86">
        <f>(H60+H67+H74+H81+H88+H102+H116+H109)*0.8</f>
        <v>0</v>
      </c>
    </row>
    <row r="172" spans="1:22" ht="18" customHeight="1" x14ac:dyDescent="0.25">
      <c r="A172" s="9"/>
      <c r="B172" s="50"/>
      <c r="C172" s="50"/>
      <c r="D172" s="219"/>
      <c r="E172" s="219"/>
      <c r="F172" s="220"/>
      <c r="G172" s="138"/>
      <c r="H172" s="139"/>
      <c r="I172" s="140"/>
      <c r="J172" s="9"/>
      <c r="M172" s="9"/>
      <c r="N172" s="9"/>
      <c r="O172" s="9"/>
      <c r="U172" s="9" t="s">
        <v>120</v>
      </c>
      <c r="V172" s="86">
        <f>(H61+H68+H75+H82+H89+H103+H117+H110)*0.6</f>
        <v>0</v>
      </c>
    </row>
    <row r="173" spans="1:22" ht="15.95" customHeight="1" x14ac:dyDescent="0.25">
      <c r="A173" s="9"/>
      <c r="B173" s="50"/>
      <c r="C173" s="50"/>
      <c r="D173" s="82"/>
      <c r="E173" s="82"/>
      <c r="F173" s="52"/>
      <c r="G173" s="52"/>
      <c r="H173" s="52"/>
      <c r="I173" s="52"/>
      <c r="J173" s="52"/>
      <c r="K173" s="9"/>
      <c r="L173" s="9"/>
      <c r="M173" s="9"/>
      <c r="N173" s="9"/>
      <c r="O173" s="9"/>
    </row>
    <row r="174" spans="1:22" ht="15.95" customHeight="1" x14ac:dyDescent="0.25">
      <c r="A174" s="9"/>
      <c r="B174" s="50"/>
      <c r="C174" s="50"/>
      <c r="D174" s="82"/>
      <c r="E174" s="82"/>
      <c r="F174" s="52"/>
      <c r="G174" s="52"/>
      <c r="H174" s="52"/>
      <c r="I174" s="52"/>
      <c r="J174" s="52"/>
      <c r="K174" s="9"/>
      <c r="L174" s="9"/>
      <c r="M174" s="9"/>
      <c r="N174" s="9"/>
      <c r="O174" s="9"/>
    </row>
    <row r="175" spans="1:22" ht="15.95" customHeight="1" x14ac:dyDescent="0.25">
      <c r="A175" s="9"/>
      <c r="B175" s="50"/>
      <c r="C175" s="50"/>
      <c r="D175" s="82"/>
      <c r="E175" s="82"/>
      <c r="F175" s="52"/>
      <c r="G175" s="52"/>
      <c r="H175" s="52"/>
      <c r="I175" s="52"/>
      <c r="J175" s="52"/>
      <c r="K175" s="9"/>
      <c r="L175" s="9"/>
      <c r="M175" s="9"/>
      <c r="N175" s="9"/>
      <c r="O175" s="9"/>
    </row>
    <row r="176" spans="1:22" ht="15.95" customHeight="1" x14ac:dyDescent="0.25">
      <c r="A176" s="9"/>
      <c r="B176" s="50"/>
      <c r="C176" s="50"/>
      <c r="D176" s="82"/>
      <c r="E176" s="82"/>
      <c r="F176" s="52"/>
      <c r="G176" s="52"/>
      <c r="H176" s="52"/>
      <c r="I176" s="52"/>
      <c r="J176" s="52"/>
      <c r="K176" s="9"/>
      <c r="L176" s="9"/>
      <c r="M176" s="9"/>
      <c r="N176" s="9"/>
      <c r="O176" s="9"/>
    </row>
    <row r="177" spans="1:15" ht="15.95" customHeight="1" x14ac:dyDescent="0.25">
      <c r="A177" s="9"/>
      <c r="B177" s="50"/>
      <c r="C177" s="50"/>
      <c r="D177" s="82"/>
      <c r="E177" s="82"/>
      <c r="F177" s="52"/>
      <c r="G177" s="52"/>
      <c r="H177" s="52"/>
      <c r="I177" s="52"/>
      <c r="J177" s="52"/>
      <c r="K177" s="9"/>
      <c r="L177" s="9"/>
      <c r="M177" s="9"/>
      <c r="N177" s="9"/>
      <c r="O177" s="9"/>
    </row>
    <row r="178" spans="1:15" ht="15.95" customHeight="1" x14ac:dyDescent="0.25">
      <c r="A178" s="9"/>
      <c r="B178" s="50"/>
      <c r="C178" s="50"/>
      <c r="D178" s="82"/>
      <c r="E178" s="82"/>
      <c r="F178" s="52"/>
      <c r="G178" s="52"/>
      <c r="H178" s="52"/>
      <c r="I178" s="52"/>
      <c r="J178" s="52"/>
      <c r="K178" s="9"/>
      <c r="L178" s="9"/>
      <c r="M178" s="9"/>
      <c r="N178" s="9"/>
      <c r="O178" s="9"/>
    </row>
    <row r="179" spans="1:15" ht="15.95" customHeight="1" x14ac:dyDescent="0.25">
      <c r="A179" s="9"/>
      <c r="B179" s="50"/>
      <c r="C179" s="50"/>
      <c r="D179" s="82"/>
      <c r="E179" s="82"/>
      <c r="F179" s="52"/>
      <c r="G179" s="52"/>
      <c r="H179" s="52"/>
      <c r="I179" s="52"/>
      <c r="J179" s="52"/>
      <c r="K179" s="9"/>
      <c r="L179" s="9"/>
      <c r="M179" s="9"/>
      <c r="N179" s="9"/>
      <c r="O179" s="9"/>
    </row>
    <row r="180" spans="1:15" ht="15.95" customHeight="1" x14ac:dyDescent="0.25">
      <c r="A180" s="9"/>
      <c r="B180" s="50"/>
      <c r="C180" s="50"/>
      <c r="D180" s="82"/>
      <c r="E180" s="82"/>
      <c r="F180" s="52"/>
      <c r="G180" s="52"/>
      <c r="H180" s="52"/>
      <c r="I180" s="52"/>
      <c r="J180" s="52"/>
      <c r="K180" s="9"/>
      <c r="L180" s="9"/>
      <c r="M180" s="9"/>
      <c r="N180" s="9"/>
      <c r="O180" s="9"/>
    </row>
    <row r="181" spans="1:15" ht="15.95" customHeight="1" x14ac:dyDescent="0.25">
      <c r="A181" s="9"/>
      <c r="B181" s="50"/>
      <c r="C181" s="50"/>
      <c r="D181" s="82"/>
      <c r="E181" s="82"/>
      <c r="F181" s="52"/>
      <c r="G181" s="52"/>
      <c r="H181" s="52"/>
      <c r="I181" s="52"/>
      <c r="J181" s="52"/>
      <c r="K181" s="9"/>
      <c r="L181" s="9"/>
      <c r="M181" s="9"/>
      <c r="N181" s="9"/>
      <c r="O181" s="9"/>
    </row>
    <row r="182" spans="1:15" ht="15.95" customHeight="1" x14ac:dyDescent="0.25">
      <c r="A182" s="9"/>
      <c r="B182" s="50"/>
      <c r="C182" s="50"/>
      <c r="D182" s="82"/>
      <c r="E182" s="82"/>
      <c r="F182" s="52"/>
      <c r="G182" s="52"/>
      <c r="H182" s="52"/>
      <c r="I182" s="52"/>
      <c r="J182" s="52"/>
      <c r="K182" s="9"/>
      <c r="L182" s="9"/>
      <c r="M182" s="9"/>
      <c r="N182" s="9"/>
      <c r="O182" s="9"/>
    </row>
    <row r="183" spans="1:15" ht="15.95" customHeight="1" x14ac:dyDescent="0.25">
      <c r="A183" s="9"/>
      <c r="B183" s="50"/>
      <c r="C183" s="50"/>
      <c r="D183" s="82"/>
      <c r="E183" s="82"/>
      <c r="F183" s="52"/>
      <c r="G183" s="52"/>
      <c r="H183" s="52"/>
      <c r="I183" s="52"/>
      <c r="J183" s="52"/>
      <c r="K183" s="9"/>
      <c r="L183" s="9"/>
      <c r="M183" s="9"/>
      <c r="N183" s="9"/>
      <c r="O183" s="9"/>
    </row>
    <row r="184" spans="1:15" ht="15.95" customHeight="1" x14ac:dyDescent="0.25">
      <c r="A184" s="9"/>
      <c r="B184" s="50"/>
      <c r="C184" s="50"/>
      <c r="D184" s="82"/>
      <c r="E184" s="82"/>
      <c r="F184" s="52"/>
      <c r="G184" s="52"/>
      <c r="H184" s="52"/>
      <c r="I184" s="52"/>
      <c r="J184" s="52"/>
      <c r="K184" s="9"/>
      <c r="L184" s="9"/>
      <c r="M184" s="9"/>
      <c r="N184" s="9"/>
      <c r="O184" s="9"/>
    </row>
    <row r="185" spans="1:15" ht="15.95" customHeight="1" x14ac:dyDescent="0.25">
      <c r="A185" s="9"/>
      <c r="B185" s="50"/>
      <c r="C185" s="50"/>
      <c r="D185" s="82"/>
      <c r="E185" s="82"/>
      <c r="F185" s="52"/>
      <c r="G185" s="52"/>
      <c r="H185" s="52"/>
      <c r="I185" s="52"/>
      <c r="J185" s="52"/>
      <c r="K185" s="9"/>
      <c r="L185" s="9"/>
      <c r="M185" s="9"/>
      <c r="N185" s="9"/>
      <c r="O185" s="9"/>
    </row>
    <row r="186" spans="1:15" ht="15.95" customHeight="1" x14ac:dyDescent="0.25">
      <c r="A186" s="9"/>
      <c r="B186" s="50"/>
      <c r="C186" s="50"/>
      <c r="D186" s="82"/>
      <c r="E186" s="82"/>
      <c r="F186" s="52"/>
      <c r="G186" s="52"/>
      <c r="H186" s="52"/>
      <c r="I186" s="52"/>
      <c r="J186" s="52"/>
      <c r="K186" s="9"/>
      <c r="L186" s="9"/>
      <c r="M186" s="9"/>
      <c r="N186" s="9"/>
      <c r="O186" s="9"/>
    </row>
    <row r="187" spans="1:15" ht="15.95" customHeight="1" x14ac:dyDescent="0.25">
      <c r="A187" s="9"/>
      <c r="B187" s="50"/>
      <c r="C187" s="50"/>
      <c r="D187" s="82"/>
      <c r="E187" s="82"/>
      <c r="F187" s="52"/>
      <c r="G187" s="52"/>
      <c r="H187" s="52"/>
      <c r="I187" s="52"/>
      <c r="J187" s="52"/>
      <c r="K187" s="9"/>
      <c r="L187" s="9"/>
      <c r="M187" s="9"/>
      <c r="N187" s="9"/>
      <c r="O187" s="9"/>
    </row>
    <row r="188" spans="1:15" ht="15.95" customHeight="1" x14ac:dyDescent="0.25">
      <c r="A188" s="9"/>
      <c r="B188" s="50"/>
      <c r="C188" s="50"/>
      <c r="D188" s="82"/>
      <c r="E188" s="82"/>
      <c r="F188" s="52"/>
      <c r="G188" s="52"/>
      <c r="H188" s="52"/>
      <c r="I188" s="52"/>
      <c r="J188" s="52"/>
      <c r="K188" s="9"/>
      <c r="L188" s="9"/>
      <c r="M188" s="9"/>
      <c r="N188" s="9"/>
      <c r="O188" s="9"/>
    </row>
    <row r="189" spans="1:15" ht="15.95" customHeight="1" x14ac:dyDescent="0.25">
      <c r="A189" s="9"/>
      <c r="B189" s="50"/>
      <c r="C189" s="50"/>
      <c r="D189" s="82"/>
      <c r="E189" s="82"/>
      <c r="F189" s="52"/>
      <c r="G189" s="52"/>
      <c r="H189" s="52"/>
      <c r="I189" s="52"/>
      <c r="J189" s="52"/>
      <c r="K189" s="9"/>
      <c r="L189" s="9"/>
      <c r="M189" s="9"/>
      <c r="N189" s="9"/>
      <c r="O189" s="9"/>
    </row>
    <row r="190" spans="1:15" ht="15.95" customHeight="1" x14ac:dyDescent="0.25">
      <c r="A190" s="9"/>
      <c r="B190" s="50"/>
      <c r="C190" s="50"/>
      <c r="D190" s="82"/>
      <c r="E190" s="82"/>
      <c r="F190" s="52"/>
      <c r="G190" s="52"/>
      <c r="H190" s="52"/>
      <c r="I190" s="52"/>
      <c r="J190" s="52"/>
      <c r="K190" s="9"/>
      <c r="L190" s="9"/>
      <c r="M190" s="9"/>
      <c r="N190" s="9"/>
      <c r="O190" s="9"/>
    </row>
    <row r="191" spans="1:15" ht="15.95" customHeight="1" x14ac:dyDescent="0.25">
      <c r="A191" s="9"/>
      <c r="B191" s="50"/>
      <c r="C191" s="50"/>
      <c r="D191" s="82"/>
      <c r="E191" s="82"/>
      <c r="F191" s="52"/>
      <c r="G191" s="52"/>
      <c r="H191" s="52"/>
      <c r="I191" s="52"/>
      <c r="J191" s="52"/>
      <c r="K191" s="9"/>
      <c r="L191" s="9"/>
      <c r="M191" s="9"/>
      <c r="N191" s="9"/>
      <c r="O191" s="9"/>
    </row>
    <row r="192" spans="1:15" ht="15.95" customHeight="1" x14ac:dyDescent="0.25">
      <c r="A192" s="9"/>
      <c r="B192" s="50"/>
      <c r="C192" s="50"/>
      <c r="D192" s="82"/>
      <c r="E192" s="82"/>
      <c r="F192" s="52"/>
      <c r="G192" s="52"/>
      <c r="H192" s="52"/>
      <c r="I192" s="52"/>
      <c r="J192" s="52"/>
      <c r="K192" s="9"/>
      <c r="L192" s="9"/>
      <c r="M192" s="9"/>
      <c r="N192" s="9"/>
      <c r="O192" s="9"/>
    </row>
    <row r="193" spans="1:15" ht="15.95" customHeight="1" x14ac:dyDescent="0.25">
      <c r="A193" s="9"/>
      <c r="B193" s="50"/>
      <c r="C193" s="50"/>
      <c r="D193" s="82"/>
      <c r="E193" s="82"/>
      <c r="F193" s="52"/>
      <c r="G193" s="52"/>
      <c r="H193" s="52"/>
      <c r="I193" s="52"/>
      <c r="J193" s="52"/>
      <c r="K193" s="9"/>
      <c r="L193" s="9"/>
      <c r="M193" s="9"/>
      <c r="N193" s="9"/>
      <c r="O193" s="9"/>
    </row>
    <row r="194" spans="1:15" ht="15.95" customHeight="1" x14ac:dyDescent="0.25">
      <c r="A194" s="9"/>
      <c r="B194" s="50"/>
      <c r="C194" s="50"/>
      <c r="D194" s="82"/>
      <c r="E194" s="82"/>
      <c r="F194" s="52"/>
      <c r="G194" s="52"/>
      <c r="H194" s="52"/>
      <c r="I194" s="52"/>
      <c r="J194" s="52"/>
      <c r="K194" s="9"/>
      <c r="L194" s="9"/>
      <c r="M194" s="9"/>
      <c r="N194" s="9"/>
      <c r="O194" s="9"/>
    </row>
    <row r="195" spans="1:15" ht="25.5" customHeight="1" x14ac:dyDescent="0.25">
      <c r="A195" s="9"/>
      <c r="B195" s="50"/>
      <c r="C195" s="50"/>
      <c r="D195" s="82"/>
      <c r="E195" s="82"/>
      <c r="F195" s="52"/>
      <c r="G195" s="52"/>
      <c r="H195" s="52"/>
      <c r="I195" s="52"/>
      <c r="J195" s="52"/>
      <c r="K195" s="9"/>
      <c r="L195" s="9"/>
      <c r="M195" s="9"/>
      <c r="N195" s="9"/>
      <c r="O195" s="9"/>
    </row>
    <row r="196" spans="1:15" ht="8.1" customHeight="1" x14ac:dyDescent="0.25">
      <c r="A196" s="9"/>
      <c r="B196" s="50"/>
      <c r="C196" s="50"/>
      <c r="D196" s="82"/>
      <c r="E196" s="82"/>
      <c r="F196" s="82"/>
      <c r="G196" s="82"/>
      <c r="H196" s="82"/>
      <c r="I196" s="82"/>
      <c r="J196" s="82"/>
      <c r="K196" s="82"/>
      <c r="L196" s="9"/>
      <c r="M196" s="9"/>
      <c r="N196" s="9"/>
      <c r="O196" s="9"/>
    </row>
    <row r="197" spans="1:15" ht="15.95" customHeight="1" x14ac:dyDescent="0.25">
      <c r="A197" s="9"/>
      <c r="B197" s="9"/>
      <c r="C197" s="9"/>
      <c r="D197" s="9"/>
      <c r="E197" s="9"/>
      <c r="F197" s="168" t="s">
        <v>177</v>
      </c>
      <c r="G197" s="169"/>
      <c r="H197" s="170" t="str">
        <f>IF(H7="","",H7)</f>
        <v/>
      </c>
      <c r="I197" s="171"/>
      <c r="J197" s="172"/>
      <c r="K197" s="9"/>
      <c r="L197" s="9"/>
      <c r="M197" s="9"/>
      <c r="N197" s="9"/>
      <c r="O197" s="9"/>
    </row>
    <row r="198" spans="1:15" ht="15.95" customHeight="1" x14ac:dyDescent="0.25">
      <c r="A198" s="9"/>
      <c r="B198" s="9"/>
      <c r="C198" s="9"/>
      <c r="D198" s="9"/>
      <c r="E198" s="9"/>
      <c r="F198" s="176" t="s">
        <v>176</v>
      </c>
      <c r="G198" s="177"/>
      <c r="H198" s="173"/>
      <c r="I198" s="174"/>
      <c r="J198" s="175"/>
      <c r="K198" s="9"/>
      <c r="L198" s="9"/>
      <c r="M198" s="9"/>
      <c r="N198" s="9"/>
      <c r="O198" s="9"/>
    </row>
    <row r="199" spans="1:15" ht="8.1" customHeight="1" x14ac:dyDescent="0.25">
      <c r="A199" s="9"/>
      <c r="B199" s="9"/>
      <c r="C199" s="9"/>
      <c r="D199" s="9"/>
      <c r="E199" s="9"/>
      <c r="F199" s="11"/>
      <c r="G199" s="11"/>
      <c r="H199" s="11"/>
      <c r="I199" s="11"/>
      <c r="J199" s="11"/>
      <c r="K199" s="9"/>
      <c r="L199" s="9"/>
      <c r="M199" s="9"/>
      <c r="N199" s="9"/>
      <c r="O199" s="9"/>
    </row>
    <row r="200" spans="1:15" ht="15.95" customHeight="1" x14ac:dyDescent="0.25">
      <c r="A200" s="9"/>
      <c r="B200" s="9"/>
      <c r="C200" s="9"/>
      <c r="D200" s="9"/>
      <c r="E200" s="9"/>
      <c r="F200" s="168" t="s">
        <v>116</v>
      </c>
      <c r="G200" s="169"/>
      <c r="H200" s="170" t="str">
        <f>IF(H10="","",H10)</f>
        <v/>
      </c>
      <c r="I200" s="171"/>
      <c r="J200" s="172"/>
      <c r="K200" s="9"/>
      <c r="L200" s="9"/>
      <c r="M200" s="9"/>
      <c r="N200" s="9"/>
      <c r="O200" s="9"/>
    </row>
    <row r="201" spans="1:15" ht="15.95" customHeight="1" x14ac:dyDescent="0.25">
      <c r="A201" s="9"/>
      <c r="B201" s="9"/>
      <c r="C201" s="9"/>
      <c r="D201" s="9"/>
      <c r="E201" s="9"/>
      <c r="F201" s="176" t="s">
        <v>117</v>
      </c>
      <c r="G201" s="177"/>
      <c r="H201" s="173"/>
      <c r="I201" s="174"/>
      <c r="J201" s="175"/>
      <c r="K201" s="9"/>
      <c r="L201" s="9"/>
      <c r="M201" s="9"/>
      <c r="N201" s="9"/>
      <c r="O201" s="9"/>
    </row>
    <row r="202" spans="1:15" ht="8.1" customHeight="1" x14ac:dyDescent="0.25">
      <c r="A202" s="9"/>
      <c r="B202" s="9"/>
      <c r="C202" s="9"/>
      <c r="D202" s="9"/>
      <c r="E202" s="9"/>
      <c r="F202" s="53"/>
      <c r="G202" s="54"/>
      <c r="H202" s="36"/>
      <c r="I202" s="36"/>
      <c r="J202" s="36"/>
      <c r="K202" s="9"/>
      <c r="L202" s="9"/>
      <c r="M202" s="9"/>
      <c r="N202" s="9"/>
      <c r="O202" s="9"/>
    </row>
    <row r="203" spans="1:15" ht="32.1" customHeight="1" x14ac:dyDescent="0.25">
      <c r="A203" s="9"/>
      <c r="B203" s="55" t="s">
        <v>14</v>
      </c>
      <c r="C203" s="55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5" t="s">
        <v>98</v>
      </c>
      <c r="O203" s="9"/>
    </row>
    <row r="204" spans="1:15" ht="32.1" customHeight="1" x14ac:dyDescent="0.25">
      <c r="A204" s="9"/>
      <c r="B204" s="166" t="s">
        <v>112</v>
      </c>
      <c r="C204" s="166"/>
      <c r="D204" s="166"/>
      <c r="E204" s="166"/>
      <c r="F204" s="166"/>
      <c r="G204" s="166"/>
      <c r="H204" s="237" t="s">
        <v>123</v>
      </c>
      <c r="I204" s="237"/>
      <c r="J204" s="237"/>
      <c r="K204" s="237"/>
      <c r="L204" s="237"/>
      <c r="M204" s="237"/>
      <c r="N204" s="237"/>
      <c r="O204" s="9"/>
    </row>
    <row r="205" spans="1:15" ht="32.1" customHeight="1" x14ac:dyDescent="0.25">
      <c r="A205" s="9"/>
      <c r="B205" s="166"/>
      <c r="C205" s="166"/>
      <c r="D205" s="166"/>
      <c r="E205" s="166"/>
      <c r="F205" s="166"/>
      <c r="G205" s="166"/>
      <c r="H205" s="237"/>
      <c r="I205" s="237"/>
      <c r="J205" s="237"/>
      <c r="K205" s="237"/>
      <c r="L205" s="237"/>
      <c r="M205" s="237"/>
      <c r="N205" s="237"/>
      <c r="O205" s="9"/>
    </row>
    <row r="206" spans="1:15" ht="8.1" customHeight="1" x14ac:dyDescent="0.25">
      <c r="A206" s="9"/>
      <c r="B206" s="57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9"/>
      <c r="N206" s="60"/>
      <c r="O206" s="9"/>
    </row>
    <row r="207" spans="1:15" ht="15.95" customHeight="1" x14ac:dyDescent="0.25">
      <c r="A207" s="9"/>
      <c r="B207" s="178" t="s">
        <v>94</v>
      </c>
      <c r="C207" s="179"/>
      <c r="D207" s="179"/>
      <c r="E207" s="179"/>
      <c r="F207" s="179"/>
      <c r="G207" s="180"/>
      <c r="H207" s="178" t="s">
        <v>95</v>
      </c>
      <c r="I207" s="179"/>
      <c r="J207" s="179"/>
      <c r="K207" s="179"/>
      <c r="L207" s="179"/>
      <c r="M207" s="179"/>
      <c r="N207" s="180"/>
      <c r="O207" s="9"/>
    </row>
    <row r="208" spans="1:15" ht="32.1" customHeight="1" x14ac:dyDescent="0.25">
      <c r="A208" s="9"/>
      <c r="B208" s="157"/>
      <c r="C208" s="158"/>
      <c r="D208" s="158"/>
      <c r="E208" s="158"/>
      <c r="F208" s="158"/>
      <c r="G208" s="159"/>
      <c r="H208" s="157"/>
      <c r="I208" s="158"/>
      <c r="J208" s="158"/>
      <c r="K208" s="158"/>
      <c r="L208" s="158"/>
      <c r="M208" s="158"/>
      <c r="N208" s="159"/>
      <c r="O208" s="9"/>
    </row>
    <row r="209" spans="1:15" ht="32.1" customHeight="1" x14ac:dyDescent="0.25">
      <c r="A209" s="9"/>
      <c r="B209" s="157"/>
      <c r="C209" s="158"/>
      <c r="D209" s="158"/>
      <c r="E209" s="158"/>
      <c r="F209" s="158"/>
      <c r="G209" s="159"/>
      <c r="H209" s="157"/>
      <c r="I209" s="158"/>
      <c r="J209" s="158"/>
      <c r="K209" s="158"/>
      <c r="L209" s="158"/>
      <c r="M209" s="158"/>
      <c r="N209" s="159"/>
      <c r="O209" s="9"/>
    </row>
    <row r="210" spans="1:15" ht="32.1" customHeight="1" x14ac:dyDescent="0.25">
      <c r="A210" s="9"/>
      <c r="B210" s="157"/>
      <c r="C210" s="158"/>
      <c r="D210" s="158"/>
      <c r="E210" s="158"/>
      <c r="F210" s="158"/>
      <c r="G210" s="159"/>
      <c r="H210" s="157"/>
      <c r="I210" s="158"/>
      <c r="J210" s="158"/>
      <c r="K210" s="158"/>
      <c r="L210" s="158"/>
      <c r="M210" s="158"/>
      <c r="N210" s="159"/>
      <c r="O210" s="9"/>
    </row>
    <row r="211" spans="1:15" ht="32.1" customHeight="1" x14ac:dyDescent="0.25">
      <c r="A211" s="9"/>
      <c r="B211" s="157"/>
      <c r="C211" s="158"/>
      <c r="D211" s="158"/>
      <c r="E211" s="158"/>
      <c r="F211" s="158"/>
      <c r="G211" s="159"/>
      <c r="H211" s="157"/>
      <c r="I211" s="158"/>
      <c r="J211" s="158"/>
      <c r="K211" s="158"/>
      <c r="L211" s="158"/>
      <c r="M211" s="158"/>
      <c r="N211" s="159"/>
      <c r="O211" s="9"/>
    </row>
    <row r="212" spans="1:15" ht="32.1" customHeight="1" x14ac:dyDescent="0.25">
      <c r="A212" s="9"/>
      <c r="B212" s="157"/>
      <c r="C212" s="158"/>
      <c r="D212" s="158"/>
      <c r="E212" s="158"/>
      <c r="F212" s="158"/>
      <c r="G212" s="159"/>
      <c r="H212" s="157"/>
      <c r="I212" s="158"/>
      <c r="J212" s="158"/>
      <c r="K212" s="158"/>
      <c r="L212" s="158"/>
      <c r="M212" s="158"/>
      <c r="N212" s="159"/>
      <c r="O212" s="9"/>
    </row>
    <row r="213" spans="1:15" ht="8.1" customHeight="1" x14ac:dyDescent="0.25">
      <c r="A213" s="9"/>
      <c r="B213" s="61"/>
      <c r="C213" s="61"/>
      <c r="D213" s="61"/>
      <c r="E213" s="61"/>
      <c r="F213" s="61"/>
      <c r="G213" s="61"/>
      <c r="H213" s="6"/>
      <c r="I213" s="6"/>
      <c r="J213" s="6"/>
      <c r="K213" s="6"/>
      <c r="L213" s="6"/>
      <c r="M213" s="6"/>
      <c r="N213" s="6"/>
      <c r="O213" s="9"/>
    </row>
    <row r="214" spans="1:15" ht="15.95" customHeight="1" x14ac:dyDescent="0.25">
      <c r="A214" s="9"/>
      <c r="B214" s="14" t="s">
        <v>3</v>
      </c>
      <c r="C214" s="14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14" t="s">
        <v>96</v>
      </c>
      <c r="O214" s="9"/>
    </row>
    <row r="215" spans="1:15" ht="8.1" customHeight="1" x14ac:dyDescent="0.25">
      <c r="A215" s="9"/>
      <c r="B215" s="14"/>
      <c r="C215" s="14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14"/>
      <c r="O215" s="9"/>
    </row>
    <row r="216" spans="1:15" ht="15.95" customHeight="1" x14ac:dyDescent="0.25">
      <c r="A216" s="9"/>
      <c r="B216" s="185"/>
      <c r="C216" s="186"/>
      <c r="D216" s="186"/>
      <c r="E216" s="186"/>
      <c r="F216" s="186"/>
      <c r="G216" s="186"/>
      <c r="H216" s="186"/>
      <c r="I216" s="186"/>
      <c r="J216" s="186"/>
      <c r="K216" s="186"/>
      <c r="L216" s="186"/>
      <c r="M216" s="186"/>
      <c r="N216" s="187"/>
      <c r="O216" s="9"/>
    </row>
    <row r="217" spans="1:15" ht="15.95" customHeight="1" x14ac:dyDescent="0.25">
      <c r="A217" s="9"/>
      <c r="B217" s="188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90"/>
      <c r="O217" s="9"/>
    </row>
    <row r="218" spans="1:15" ht="15.95" customHeight="1" x14ac:dyDescent="0.25">
      <c r="A218" s="9"/>
      <c r="B218" s="188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90"/>
      <c r="O218" s="9"/>
    </row>
    <row r="219" spans="1:15" ht="15.95" customHeight="1" x14ac:dyDescent="0.25">
      <c r="A219" s="9"/>
      <c r="B219" s="188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90"/>
      <c r="O219" s="9"/>
    </row>
    <row r="220" spans="1:15" ht="15.95" customHeight="1" x14ac:dyDescent="0.25">
      <c r="A220" s="9"/>
      <c r="B220" s="188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90"/>
      <c r="O220" s="9"/>
    </row>
    <row r="221" spans="1:15" ht="15.95" customHeight="1" x14ac:dyDescent="0.25">
      <c r="A221" s="9"/>
      <c r="B221" s="188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90"/>
      <c r="O221" s="9"/>
    </row>
    <row r="222" spans="1:15" ht="15.95" customHeight="1" x14ac:dyDescent="0.25">
      <c r="A222" s="9"/>
      <c r="B222" s="188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90"/>
      <c r="O222" s="9"/>
    </row>
    <row r="223" spans="1:15" ht="15.95" customHeight="1" x14ac:dyDescent="0.25">
      <c r="A223" s="9"/>
      <c r="B223" s="188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90"/>
      <c r="O223" s="9"/>
    </row>
    <row r="224" spans="1:15" ht="15.95" customHeight="1" x14ac:dyDescent="0.25">
      <c r="A224" s="9"/>
      <c r="B224" s="188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90"/>
      <c r="O224" s="9"/>
    </row>
    <row r="225" spans="1:15" ht="15.95" customHeight="1" x14ac:dyDescent="0.25">
      <c r="A225" s="9"/>
      <c r="B225" s="188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90"/>
      <c r="O225" s="9"/>
    </row>
    <row r="226" spans="1:15" ht="15.95" customHeight="1" x14ac:dyDescent="0.25">
      <c r="A226" s="9"/>
      <c r="B226" s="188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90"/>
      <c r="O226" s="9"/>
    </row>
    <row r="227" spans="1:15" ht="15.95" customHeight="1" x14ac:dyDescent="0.25">
      <c r="A227" s="9"/>
      <c r="B227" s="188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90"/>
      <c r="O227" s="9"/>
    </row>
    <row r="228" spans="1:15" ht="15.95" customHeight="1" x14ac:dyDescent="0.25">
      <c r="A228" s="9"/>
      <c r="B228" s="191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3"/>
      <c r="O228" s="9"/>
    </row>
    <row r="229" spans="1:15" ht="8.1" customHeight="1" x14ac:dyDescent="0.25">
      <c r="A229" s="9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9"/>
    </row>
    <row r="230" spans="1:15" s="5" customFormat="1" ht="32.1" customHeight="1" x14ac:dyDescent="0.25">
      <c r="A230" s="56"/>
      <c r="B230" s="166" t="s">
        <v>4</v>
      </c>
      <c r="C230" s="166"/>
      <c r="D230" s="166"/>
      <c r="E230" s="166"/>
      <c r="F230" s="166"/>
      <c r="G230" s="166"/>
      <c r="H230" s="166"/>
      <c r="I230" s="167" t="s">
        <v>97</v>
      </c>
      <c r="J230" s="167"/>
      <c r="K230" s="167"/>
      <c r="L230" s="167"/>
      <c r="M230" s="167"/>
      <c r="N230" s="167"/>
      <c r="O230" s="56"/>
    </row>
    <row r="231" spans="1:15" ht="8.1" customHeight="1" x14ac:dyDescent="0.25">
      <c r="A231" s="9"/>
      <c r="B231" s="79"/>
      <c r="C231" s="79"/>
      <c r="D231" s="79"/>
      <c r="E231" s="79"/>
      <c r="F231" s="79"/>
      <c r="G231" s="79"/>
      <c r="H231" s="79"/>
      <c r="I231" s="80"/>
      <c r="J231" s="80"/>
      <c r="K231" s="80"/>
      <c r="L231" s="80"/>
      <c r="M231" s="80"/>
      <c r="N231" s="80"/>
      <c r="O231" s="9"/>
    </row>
    <row r="232" spans="1:15" ht="15.95" customHeight="1" x14ac:dyDescent="0.25">
      <c r="A232" s="9"/>
      <c r="B232" s="185"/>
      <c r="C232" s="186"/>
      <c r="D232" s="186"/>
      <c r="E232" s="186"/>
      <c r="F232" s="186"/>
      <c r="G232" s="186"/>
      <c r="H232" s="186"/>
      <c r="I232" s="186"/>
      <c r="J232" s="186"/>
      <c r="K232" s="186"/>
      <c r="L232" s="186"/>
      <c r="M232" s="186"/>
      <c r="N232" s="187"/>
      <c r="O232" s="9"/>
    </row>
    <row r="233" spans="1:15" ht="15.95" customHeight="1" x14ac:dyDescent="0.25">
      <c r="A233" s="9"/>
      <c r="B233" s="188"/>
      <c r="C233" s="189"/>
      <c r="D233" s="189"/>
      <c r="E233" s="189"/>
      <c r="F233" s="189"/>
      <c r="G233" s="189"/>
      <c r="H233" s="189"/>
      <c r="I233" s="189"/>
      <c r="J233" s="189"/>
      <c r="K233" s="189"/>
      <c r="L233" s="189"/>
      <c r="M233" s="189"/>
      <c r="N233" s="190"/>
      <c r="O233" s="9"/>
    </row>
    <row r="234" spans="1:15" ht="15.95" customHeight="1" x14ac:dyDescent="0.25">
      <c r="A234" s="9"/>
      <c r="B234" s="188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90"/>
      <c r="O234" s="9"/>
    </row>
    <row r="235" spans="1:15" ht="15.95" customHeight="1" x14ac:dyDescent="0.25">
      <c r="A235" s="9"/>
      <c r="B235" s="188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90"/>
      <c r="O235" s="9"/>
    </row>
    <row r="236" spans="1:15" ht="15.95" customHeight="1" x14ac:dyDescent="0.25">
      <c r="A236" s="9"/>
      <c r="B236" s="188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90"/>
      <c r="O236" s="9"/>
    </row>
    <row r="237" spans="1:15" ht="15.95" customHeight="1" x14ac:dyDescent="0.25">
      <c r="A237" s="9"/>
      <c r="B237" s="188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90"/>
      <c r="O237" s="9"/>
    </row>
    <row r="238" spans="1:15" ht="15.95" customHeight="1" x14ac:dyDescent="0.25">
      <c r="A238" s="9"/>
      <c r="B238" s="188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90"/>
      <c r="O238" s="9"/>
    </row>
    <row r="239" spans="1:15" ht="15.95" customHeight="1" x14ac:dyDescent="0.25">
      <c r="A239" s="9"/>
      <c r="B239" s="188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90"/>
      <c r="O239" s="9"/>
    </row>
    <row r="240" spans="1:15" ht="15.95" customHeight="1" x14ac:dyDescent="0.25">
      <c r="A240" s="9"/>
      <c r="B240" s="191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3"/>
      <c r="O240" s="9"/>
    </row>
    <row r="241" spans="1:15" ht="19.5" customHeight="1" x14ac:dyDescent="0.25">
      <c r="A241" s="9"/>
      <c r="B241" s="14"/>
      <c r="C241" s="14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9"/>
    </row>
    <row r="242" spans="1:15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</sheetData>
  <sheetProtection algorithmName="SHA-512" hashValue="AxbPIrj8HfAwyjdgW7miTrcUAors3nnwuqmm1Ed4/Jmt2tp2/EaUJm9NEBQmBq3HCZ7FSuP+Bu9+mP+0iaPStQ==" saltValue="YcqQX78Lxd+tH77sDnxFcA==" spinCount="100000" sheet="1" objects="1" scenarios="1" formatCells="0" formatColumns="0" formatRows="0" insertRows="0" deleteRows="0"/>
  <mergeCells count="289">
    <mergeCell ref="A1:O1"/>
    <mergeCell ref="A2:O2"/>
    <mergeCell ref="B4:O4"/>
    <mergeCell ref="B5:O5"/>
    <mergeCell ref="F7:G7"/>
    <mergeCell ref="H7:J8"/>
    <mergeCell ref="F8:G8"/>
    <mergeCell ref="A16:D16"/>
    <mergeCell ref="E16:K16"/>
    <mergeCell ref="L16:O16"/>
    <mergeCell ref="A17:D17"/>
    <mergeCell ref="E17:K17"/>
    <mergeCell ref="L17:O17"/>
    <mergeCell ref="F10:G10"/>
    <mergeCell ref="H10:J11"/>
    <mergeCell ref="F11:G11"/>
    <mergeCell ref="A15:D15"/>
    <mergeCell ref="E15:K15"/>
    <mergeCell ref="L15:O15"/>
    <mergeCell ref="B21:D21"/>
    <mergeCell ref="E21:K21"/>
    <mergeCell ref="L21:N21"/>
    <mergeCell ref="B22:D22"/>
    <mergeCell ref="E22:K22"/>
    <mergeCell ref="L22:N22"/>
    <mergeCell ref="A18:D18"/>
    <mergeCell ref="E18:K18"/>
    <mergeCell ref="B19:D19"/>
    <mergeCell ref="E19:K19"/>
    <mergeCell ref="L19:N19"/>
    <mergeCell ref="B20:D20"/>
    <mergeCell ref="E20:K20"/>
    <mergeCell ref="L20:N20"/>
    <mergeCell ref="A30:A31"/>
    <mergeCell ref="B30:G30"/>
    <mergeCell ref="H30:H31"/>
    <mergeCell ref="I30:N30"/>
    <mergeCell ref="B23:D23"/>
    <mergeCell ref="E23:K23"/>
    <mergeCell ref="L23:N23"/>
    <mergeCell ref="B24:D24"/>
    <mergeCell ref="E24:K24"/>
    <mergeCell ref="L24:N24"/>
    <mergeCell ref="O30:O31"/>
    <mergeCell ref="B31:G31"/>
    <mergeCell ref="I31:N31"/>
    <mergeCell ref="B32:G32"/>
    <mergeCell ref="I32:N32"/>
    <mergeCell ref="B33:G33"/>
    <mergeCell ref="I33:N33"/>
    <mergeCell ref="B26:D26"/>
    <mergeCell ref="E26:K26"/>
    <mergeCell ref="L26:N26"/>
    <mergeCell ref="I38:N38"/>
    <mergeCell ref="B39:G39"/>
    <mergeCell ref="I39:N39"/>
    <mergeCell ref="B40:G40"/>
    <mergeCell ref="I40:N40"/>
    <mergeCell ref="B41:G41"/>
    <mergeCell ref="I41:N41"/>
    <mergeCell ref="B34:G34"/>
    <mergeCell ref="I34:N34"/>
    <mergeCell ref="A35:G35"/>
    <mergeCell ref="I35:O35"/>
    <mergeCell ref="A37:A38"/>
    <mergeCell ref="B37:G37"/>
    <mergeCell ref="H37:H38"/>
    <mergeCell ref="I37:N37"/>
    <mergeCell ref="O37:O38"/>
    <mergeCell ref="B38:G38"/>
    <mergeCell ref="I46:N46"/>
    <mergeCell ref="B47:G47"/>
    <mergeCell ref="I47:N47"/>
    <mergeCell ref="A48:G48"/>
    <mergeCell ref="I48:O48"/>
    <mergeCell ref="F50:G50"/>
    <mergeCell ref="H50:J51"/>
    <mergeCell ref="F51:G51"/>
    <mergeCell ref="B42:G42"/>
    <mergeCell ref="I42:N42"/>
    <mergeCell ref="A43:G43"/>
    <mergeCell ref="I43:O43"/>
    <mergeCell ref="A45:A46"/>
    <mergeCell ref="B45:G45"/>
    <mergeCell ref="H45:H46"/>
    <mergeCell ref="I45:N45"/>
    <mergeCell ref="O45:O46"/>
    <mergeCell ref="B46:G46"/>
    <mergeCell ref="I60:M60"/>
    <mergeCell ref="C61:G61"/>
    <mergeCell ref="I61:M61"/>
    <mergeCell ref="C62:G62"/>
    <mergeCell ref="I62:M62"/>
    <mergeCell ref="C63:G63"/>
    <mergeCell ref="I63:M63"/>
    <mergeCell ref="F53:G53"/>
    <mergeCell ref="H53:J54"/>
    <mergeCell ref="F54:G54"/>
    <mergeCell ref="A58:G58"/>
    <mergeCell ref="I58:O58"/>
    <mergeCell ref="A59:A64"/>
    <mergeCell ref="C59:G59"/>
    <mergeCell ref="I59:M59"/>
    <mergeCell ref="O59:O64"/>
    <mergeCell ref="C60:G60"/>
    <mergeCell ref="C68:G68"/>
    <mergeCell ref="I68:M68"/>
    <mergeCell ref="C69:G69"/>
    <mergeCell ref="I69:M69"/>
    <mergeCell ref="C70:G70"/>
    <mergeCell ref="I70:M70"/>
    <mergeCell ref="C64:G64"/>
    <mergeCell ref="I64:M64"/>
    <mergeCell ref="A65:G65"/>
    <mergeCell ref="I65:O65"/>
    <mergeCell ref="A66:A71"/>
    <mergeCell ref="C66:G66"/>
    <mergeCell ref="I66:M66"/>
    <mergeCell ref="O66:O71"/>
    <mergeCell ref="C67:G67"/>
    <mergeCell ref="I67:M67"/>
    <mergeCell ref="C75:G75"/>
    <mergeCell ref="I75:M75"/>
    <mergeCell ref="C76:G76"/>
    <mergeCell ref="I76:M76"/>
    <mergeCell ref="C77:G77"/>
    <mergeCell ref="I77:M77"/>
    <mergeCell ref="C71:G71"/>
    <mergeCell ref="I71:M71"/>
    <mergeCell ref="A72:G72"/>
    <mergeCell ref="I72:O72"/>
    <mergeCell ref="A73:A78"/>
    <mergeCell ref="C73:G73"/>
    <mergeCell ref="I73:M73"/>
    <mergeCell ref="O73:O78"/>
    <mergeCell ref="C74:G74"/>
    <mergeCell ref="I74:M74"/>
    <mergeCell ref="C82:G82"/>
    <mergeCell ref="I82:M82"/>
    <mergeCell ref="C83:G83"/>
    <mergeCell ref="I83:M83"/>
    <mergeCell ref="C84:G84"/>
    <mergeCell ref="I84:M84"/>
    <mergeCell ref="C78:G78"/>
    <mergeCell ref="I78:M78"/>
    <mergeCell ref="A79:G79"/>
    <mergeCell ref="I79:O79"/>
    <mergeCell ref="A80:A85"/>
    <mergeCell ref="C80:G80"/>
    <mergeCell ref="I80:M80"/>
    <mergeCell ref="O80:O85"/>
    <mergeCell ref="C81:G81"/>
    <mergeCell ref="I81:M81"/>
    <mergeCell ref="C89:G89"/>
    <mergeCell ref="I89:M89"/>
    <mergeCell ref="C90:G90"/>
    <mergeCell ref="I90:M90"/>
    <mergeCell ref="C91:G91"/>
    <mergeCell ref="I91:M91"/>
    <mergeCell ref="C85:G85"/>
    <mergeCell ref="I85:M85"/>
    <mergeCell ref="A86:G86"/>
    <mergeCell ref="I86:O86"/>
    <mergeCell ref="A87:A92"/>
    <mergeCell ref="C87:G87"/>
    <mergeCell ref="I87:M87"/>
    <mergeCell ref="O87:O92"/>
    <mergeCell ref="C88:G88"/>
    <mergeCell ref="I88:M88"/>
    <mergeCell ref="F98:G98"/>
    <mergeCell ref="H98:J99"/>
    <mergeCell ref="F99:G99"/>
    <mergeCell ref="A101:A106"/>
    <mergeCell ref="C101:G101"/>
    <mergeCell ref="I101:M101"/>
    <mergeCell ref="I106:M106"/>
    <mergeCell ref="C92:G92"/>
    <mergeCell ref="I92:M92"/>
    <mergeCell ref="A93:G93"/>
    <mergeCell ref="I93:O93"/>
    <mergeCell ref="F95:G95"/>
    <mergeCell ref="H95:J96"/>
    <mergeCell ref="F96:G96"/>
    <mergeCell ref="O101:O106"/>
    <mergeCell ref="C102:G102"/>
    <mergeCell ref="I102:M102"/>
    <mergeCell ref="C103:G103"/>
    <mergeCell ref="I103:M103"/>
    <mergeCell ref="C104:G104"/>
    <mergeCell ref="I104:M104"/>
    <mergeCell ref="C105:G105"/>
    <mergeCell ref="I105:M105"/>
    <mergeCell ref="C106:G106"/>
    <mergeCell ref="C111:G111"/>
    <mergeCell ref="I111:M111"/>
    <mergeCell ref="C112:G112"/>
    <mergeCell ref="I112:M112"/>
    <mergeCell ref="C113:G113"/>
    <mergeCell ref="I113:M113"/>
    <mergeCell ref="A107:G107"/>
    <mergeCell ref="I107:O107"/>
    <mergeCell ref="A108:A113"/>
    <mergeCell ref="C108:G108"/>
    <mergeCell ref="I108:M108"/>
    <mergeCell ref="O108:O113"/>
    <mergeCell ref="C109:G109"/>
    <mergeCell ref="I109:M109"/>
    <mergeCell ref="C110:G110"/>
    <mergeCell ref="I110:M110"/>
    <mergeCell ref="A114:G114"/>
    <mergeCell ref="I114:O114"/>
    <mergeCell ref="A122:G122"/>
    <mergeCell ref="I122:O122"/>
    <mergeCell ref="A124:G125"/>
    <mergeCell ref="H124:O125"/>
    <mergeCell ref="O115:O120"/>
    <mergeCell ref="I117:M117"/>
    <mergeCell ref="C118:G118"/>
    <mergeCell ref="I118:M118"/>
    <mergeCell ref="C119:G119"/>
    <mergeCell ref="I119:M119"/>
    <mergeCell ref="C120:G120"/>
    <mergeCell ref="I120:M120"/>
    <mergeCell ref="A121:G121"/>
    <mergeCell ref="I121:O121"/>
    <mergeCell ref="L127:O127"/>
    <mergeCell ref="A128:O134"/>
    <mergeCell ref="M135:O135"/>
    <mergeCell ref="A137:H137"/>
    <mergeCell ref="I137:O137"/>
    <mergeCell ref="L139:O139"/>
    <mergeCell ref="F147:G147"/>
    <mergeCell ref="H147:J148"/>
    <mergeCell ref="F148:G148"/>
    <mergeCell ref="A158:G158"/>
    <mergeCell ref="I158:O158"/>
    <mergeCell ref="B157:G157"/>
    <mergeCell ref="I157:N157"/>
    <mergeCell ref="A140:O144"/>
    <mergeCell ref="M145:O145"/>
    <mergeCell ref="A153:G153"/>
    <mergeCell ref="I153:O153"/>
    <mergeCell ref="B154:G154"/>
    <mergeCell ref="I154:N154"/>
    <mergeCell ref="F150:G150"/>
    <mergeCell ref="H150:J151"/>
    <mergeCell ref="F151:G151"/>
    <mergeCell ref="B155:G155"/>
    <mergeCell ref="I155:N155"/>
    <mergeCell ref="B156:G156"/>
    <mergeCell ref="I156:N156"/>
    <mergeCell ref="H200:J201"/>
    <mergeCell ref="F201:G201"/>
    <mergeCell ref="B204:G205"/>
    <mergeCell ref="H204:N205"/>
    <mergeCell ref="B207:G207"/>
    <mergeCell ref="H207:N207"/>
    <mergeCell ref="A160:H161"/>
    <mergeCell ref="I160:O161"/>
    <mergeCell ref="B163:N163"/>
    <mergeCell ref="D170:F172"/>
    <mergeCell ref="G170:I172"/>
    <mergeCell ref="F197:G197"/>
    <mergeCell ref="H197:J198"/>
    <mergeCell ref="F198:G198"/>
    <mergeCell ref="B232:N240"/>
    <mergeCell ref="B25:D25"/>
    <mergeCell ref="E25:K25"/>
    <mergeCell ref="L25:N25"/>
    <mergeCell ref="A115:A120"/>
    <mergeCell ref="C115:G115"/>
    <mergeCell ref="I115:M115"/>
    <mergeCell ref="C116:G116"/>
    <mergeCell ref="I116:M116"/>
    <mergeCell ref="C117:G117"/>
    <mergeCell ref="B211:G211"/>
    <mergeCell ref="H211:N211"/>
    <mergeCell ref="B212:G212"/>
    <mergeCell ref="H212:N212"/>
    <mergeCell ref="B216:N228"/>
    <mergeCell ref="B230:H230"/>
    <mergeCell ref="I230:N230"/>
    <mergeCell ref="B208:G208"/>
    <mergeCell ref="H208:N208"/>
    <mergeCell ref="B209:G209"/>
    <mergeCell ref="H209:N209"/>
    <mergeCell ref="B210:G210"/>
    <mergeCell ref="H210:N210"/>
    <mergeCell ref="F200:G200"/>
  </mergeCells>
  <dataValidations count="1">
    <dataValidation type="list" allowBlank="1" showInputMessage="1" showErrorMessage="1" sqref="E19:K27">
      <formula1>"(+),(-)"</formula1>
    </dataValidation>
  </dataValidations>
  <printOptions horizontalCentered="1"/>
  <pageMargins left="0.15748031496062992" right="0.15748031496062992" top="0.39370078740157483" bottom="0.39370078740157483" header="0" footer="0.19685039370078741"/>
  <pageSetup scale="90" orientation="portrait" verticalDpi="200" r:id="rId1"/>
  <headerFooter>
    <oddFooter xml:space="preserve">&amp;C&amp;"+,Normal"&amp;P&amp;R&amp;"+,Normal"DGRSDT/DPREP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43"/>
  <sheetViews>
    <sheetView showGridLines="0" showRowColHeaders="0" topLeftCell="A139" zoomScale="89" zoomScaleNormal="89" workbookViewId="0">
      <selection activeCell="H167" sqref="H167"/>
    </sheetView>
  </sheetViews>
  <sheetFormatPr baseColWidth="10" defaultColWidth="2.42578125" defaultRowHeight="14.25" x14ac:dyDescent="0.25"/>
  <cols>
    <col min="1" max="1" width="2.7109375" style="1" customWidth="1"/>
    <col min="2" max="2" width="2.42578125" style="1" customWidth="1"/>
    <col min="3" max="3" width="7.85546875" style="1" customWidth="1"/>
    <col min="4" max="4" width="15.140625" style="1" customWidth="1"/>
    <col min="5" max="5" width="7.7109375" style="1" customWidth="1"/>
    <col min="6" max="6" width="6.5703125" style="1" customWidth="1"/>
    <col min="7" max="7" width="13" style="1" customWidth="1"/>
    <col min="8" max="8" width="11.5703125" style="1" customWidth="1"/>
    <col min="9" max="9" width="6.28515625" style="1" customWidth="1"/>
    <col min="10" max="10" width="3.5703125" style="1" customWidth="1"/>
    <col min="11" max="11" width="14.28515625" style="1" customWidth="1"/>
    <col min="12" max="12" width="13.5703125" style="1" customWidth="1"/>
    <col min="13" max="13" width="6.85546875" style="1" customWidth="1"/>
    <col min="14" max="14" width="2.42578125" style="1" customWidth="1"/>
    <col min="15" max="15" width="2.7109375" style="1" customWidth="1"/>
    <col min="16" max="17" width="2.42578125" style="1"/>
    <col min="18" max="20" width="2.42578125" style="1" customWidth="1"/>
    <col min="21" max="21" width="14.42578125" style="1" hidden="1" customWidth="1"/>
    <col min="22" max="22" width="13.85546875" style="1" hidden="1" customWidth="1"/>
    <col min="23" max="23" width="2.42578125" style="1" customWidth="1"/>
    <col min="24" max="213" width="10.5703125" style="1" customWidth="1"/>
    <col min="214" max="16384" width="2.42578125" style="1"/>
  </cols>
  <sheetData>
    <row r="1" spans="1:15" ht="15.95" customHeight="1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</row>
    <row r="2" spans="1:15" ht="15.95" customHeight="1" x14ac:dyDescent="0.25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</row>
    <row r="3" spans="1:15" ht="8.1" customHeight="1" x14ac:dyDescent="0.25">
      <c r="A3" s="9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5.95" customHeight="1" x14ac:dyDescent="0.25">
      <c r="A4" s="9"/>
      <c r="B4" s="219" t="s">
        <v>6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15.95" customHeight="1" x14ac:dyDescent="0.25">
      <c r="A5" s="9"/>
      <c r="B5" s="219" t="s">
        <v>64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8.1" customHeight="1" x14ac:dyDescent="0.25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5.95" customHeight="1" x14ac:dyDescent="0.25">
      <c r="A7" s="9"/>
      <c r="B7" s="9"/>
      <c r="C7" s="9"/>
      <c r="D7" s="9"/>
      <c r="E7" s="9"/>
      <c r="F7" s="168" t="s">
        <v>177</v>
      </c>
      <c r="G7" s="169"/>
      <c r="H7" s="221"/>
      <c r="I7" s="222"/>
      <c r="J7" s="223"/>
      <c r="K7" s="11"/>
      <c r="L7" s="11"/>
      <c r="M7" s="11"/>
      <c r="N7" s="11"/>
      <c r="O7" s="11"/>
    </row>
    <row r="8" spans="1:15" ht="15.95" customHeight="1" x14ac:dyDescent="0.25">
      <c r="A8" s="9"/>
      <c r="B8" s="9"/>
      <c r="C8" s="9"/>
      <c r="D8" s="9"/>
      <c r="E8" s="9"/>
      <c r="F8" s="176" t="s">
        <v>176</v>
      </c>
      <c r="G8" s="177"/>
      <c r="H8" s="224"/>
      <c r="I8" s="225"/>
      <c r="J8" s="226"/>
      <c r="K8" s="11"/>
      <c r="L8" s="11"/>
      <c r="M8" s="11"/>
      <c r="N8" s="11"/>
      <c r="O8" s="11"/>
    </row>
    <row r="9" spans="1:15" ht="8.1" customHeight="1" x14ac:dyDescent="0.25">
      <c r="A9" s="9"/>
      <c r="B9" s="9"/>
      <c r="C9" s="9"/>
      <c r="D9" s="9"/>
      <c r="E9" s="9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95" customHeight="1" x14ac:dyDescent="0.25">
      <c r="A10" s="9"/>
      <c r="B10" s="9"/>
      <c r="C10" s="9"/>
      <c r="D10" s="9"/>
      <c r="E10" s="9"/>
      <c r="F10" s="168" t="s">
        <v>116</v>
      </c>
      <c r="G10" s="169"/>
      <c r="H10" s="221"/>
      <c r="I10" s="222"/>
      <c r="J10" s="223"/>
      <c r="K10" s="11"/>
      <c r="L10" s="11"/>
      <c r="M10" s="11"/>
      <c r="N10" s="11"/>
      <c r="O10" s="11"/>
    </row>
    <row r="11" spans="1:15" ht="15.95" customHeight="1" x14ac:dyDescent="0.25">
      <c r="A11" s="9"/>
      <c r="B11" s="9"/>
      <c r="C11" s="9"/>
      <c r="D11" s="9"/>
      <c r="E11" s="9"/>
      <c r="F11" s="176" t="s">
        <v>117</v>
      </c>
      <c r="G11" s="177"/>
      <c r="H11" s="224"/>
      <c r="I11" s="225"/>
      <c r="J11" s="226"/>
      <c r="K11" s="11"/>
      <c r="L11" s="11"/>
      <c r="M11" s="11"/>
      <c r="N11" s="11"/>
      <c r="O11" s="11"/>
    </row>
    <row r="12" spans="1:15" ht="8.1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1"/>
      <c r="L12" s="11"/>
      <c r="M12" s="11"/>
      <c r="N12" s="11"/>
      <c r="O12" s="11"/>
    </row>
    <row r="13" spans="1:15" ht="15.95" customHeight="1" x14ac:dyDescent="0.25">
      <c r="A13" s="84" t="s">
        <v>65</v>
      </c>
      <c r="B13" s="13"/>
      <c r="C13" s="1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 t="s">
        <v>113</v>
      </c>
    </row>
    <row r="14" spans="1:15" ht="8.1" customHeight="1" x14ac:dyDescent="0.25">
      <c r="A14" s="84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32.1" customHeight="1" x14ac:dyDescent="0.25">
      <c r="A15" s="106" t="s">
        <v>11</v>
      </c>
      <c r="B15" s="106"/>
      <c r="C15" s="106"/>
      <c r="D15" s="106"/>
      <c r="E15" s="107"/>
      <c r="F15" s="107"/>
      <c r="G15" s="107"/>
      <c r="H15" s="107"/>
      <c r="I15" s="107"/>
      <c r="J15" s="107"/>
      <c r="K15" s="107"/>
      <c r="L15" s="108" t="s">
        <v>12</v>
      </c>
      <c r="M15" s="108"/>
      <c r="N15" s="108"/>
      <c r="O15" s="108"/>
    </row>
    <row r="16" spans="1:15" ht="32.1" customHeight="1" x14ac:dyDescent="0.25">
      <c r="A16" s="106" t="s">
        <v>66</v>
      </c>
      <c r="B16" s="106"/>
      <c r="C16" s="106"/>
      <c r="D16" s="106"/>
      <c r="E16" s="227"/>
      <c r="F16" s="228"/>
      <c r="G16" s="228"/>
      <c r="H16" s="228"/>
      <c r="I16" s="228"/>
      <c r="J16" s="228"/>
      <c r="K16" s="229"/>
      <c r="L16" s="108" t="s">
        <v>2</v>
      </c>
      <c r="M16" s="108"/>
      <c r="N16" s="108"/>
      <c r="O16" s="108"/>
    </row>
    <row r="17" spans="1:15" ht="32.1" customHeight="1" x14ac:dyDescent="0.25">
      <c r="A17" s="109" t="s">
        <v>67</v>
      </c>
      <c r="B17" s="110"/>
      <c r="C17" s="110"/>
      <c r="D17" s="111"/>
      <c r="E17" s="230"/>
      <c r="F17" s="231"/>
      <c r="G17" s="231"/>
      <c r="H17" s="231"/>
      <c r="I17" s="231"/>
      <c r="J17" s="231"/>
      <c r="K17" s="232"/>
      <c r="L17" s="141" t="s">
        <v>7</v>
      </c>
      <c r="M17" s="142"/>
      <c r="N17" s="142"/>
      <c r="O17" s="143"/>
    </row>
    <row r="18" spans="1:15" ht="48" customHeight="1" x14ac:dyDescent="0.25">
      <c r="A18" s="194"/>
      <c r="B18" s="195"/>
      <c r="C18" s="195"/>
      <c r="D18" s="196"/>
      <c r="E18" s="197" t="s">
        <v>99</v>
      </c>
      <c r="F18" s="198"/>
      <c r="G18" s="198"/>
      <c r="H18" s="198"/>
      <c r="I18" s="198"/>
      <c r="J18" s="198"/>
      <c r="K18" s="199"/>
      <c r="L18" s="76"/>
      <c r="M18" s="77"/>
      <c r="N18" s="77"/>
      <c r="O18" s="17"/>
    </row>
    <row r="19" spans="1:15" ht="15.95" customHeight="1" x14ac:dyDescent="0.25">
      <c r="A19" s="18">
        <v>1</v>
      </c>
      <c r="B19" s="109" t="s">
        <v>15</v>
      </c>
      <c r="C19" s="110"/>
      <c r="D19" s="111"/>
      <c r="E19" s="233"/>
      <c r="F19" s="234"/>
      <c r="G19" s="234"/>
      <c r="H19" s="234"/>
      <c r="I19" s="234"/>
      <c r="J19" s="234"/>
      <c r="K19" s="235"/>
      <c r="L19" s="141" t="s">
        <v>16</v>
      </c>
      <c r="M19" s="142"/>
      <c r="N19" s="143"/>
      <c r="O19" s="18">
        <v>1</v>
      </c>
    </row>
    <row r="20" spans="1:15" ht="15.95" customHeight="1" x14ac:dyDescent="0.25">
      <c r="A20" s="18">
        <v>2</v>
      </c>
      <c r="B20" s="109" t="s">
        <v>20</v>
      </c>
      <c r="C20" s="110"/>
      <c r="D20" s="111"/>
      <c r="E20" s="112"/>
      <c r="F20" s="113"/>
      <c r="G20" s="113"/>
      <c r="H20" s="113"/>
      <c r="I20" s="113"/>
      <c r="J20" s="113"/>
      <c r="K20" s="114"/>
      <c r="L20" s="141" t="s">
        <v>17</v>
      </c>
      <c r="M20" s="142"/>
      <c r="N20" s="143"/>
      <c r="O20" s="18">
        <v>2</v>
      </c>
    </row>
    <row r="21" spans="1:15" ht="15.95" customHeight="1" x14ac:dyDescent="0.25">
      <c r="A21" s="18">
        <v>3</v>
      </c>
      <c r="B21" s="109" t="s">
        <v>21</v>
      </c>
      <c r="C21" s="110"/>
      <c r="D21" s="111"/>
      <c r="E21" s="112"/>
      <c r="F21" s="113"/>
      <c r="G21" s="113"/>
      <c r="H21" s="113"/>
      <c r="I21" s="113"/>
      <c r="J21" s="113"/>
      <c r="K21" s="114"/>
      <c r="L21" s="141" t="s">
        <v>18</v>
      </c>
      <c r="M21" s="142"/>
      <c r="N21" s="143"/>
      <c r="O21" s="18">
        <v>3</v>
      </c>
    </row>
    <row r="22" spans="1:15" ht="15.95" customHeight="1" x14ac:dyDescent="0.25">
      <c r="A22" s="81">
        <v>4</v>
      </c>
      <c r="B22" s="109" t="s">
        <v>22</v>
      </c>
      <c r="C22" s="110"/>
      <c r="D22" s="111"/>
      <c r="E22" s="112"/>
      <c r="F22" s="113"/>
      <c r="G22" s="113"/>
      <c r="H22" s="113"/>
      <c r="I22" s="113"/>
      <c r="J22" s="113"/>
      <c r="K22" s="114"/>
      <c r="L22" s="141" t="s">
        <v>19</v>
      </c>
      <c r="M22" s="142"/>
      <c r="N22" s="143"/>
      <c r="O22" s="81">
        <v>4</v>
      </c>
    </row>
    <row r="23" spans="1:15" ht="15.95" customHeight="1" x14ac:dyDescent="0.25">
      <c r="A23" s="81">
        <v>5</v>
      </c>
      <c r="B23" s="109" t="s">
        <v>134</v>
      </c>
      <c r="C23" s="110"/>
      <c r="D23" s="111"/>
      <c r="E23" s="112"/>
      <c r="F23" s="113"/>
      <c r="G23" s="113"/>
      <c r="H23" s="113"/>
      <c r="I23" s="113"/>
      <c r="J23" s="113"/>
      <c r="K23" s="114"/>
      <c r="L23" s="141" t="s">
        <v>135</v>
      </c>
      <c r="M23" s="142"/>
      <c r="N23" s="143"/>
      <c r="O23" s="81">
        <v>5</v>
      </c>
    </row>
    <row r="24" spans="1:15" ht="15.95" customHeight="1" x14ac:dyDescent="0.25">
      <c r="A24" s="18">
        <v>6</v>
      </c>
      <c r="B24" s="109" t="s">
        <v>150</v>
      </c>
      <c r="C24" s="110"/>
      <c r="D24" s="111"/>
      <c r="E24" s="112"/>
      <c r="F24" s="113"/>
      <c r="G24" s="113"/>
      <c r="H24" s="113"/>
      <c r="I24" s="113"/>
      <c r="J24" s="113"/>
      <c r="K24" s="114"/>
      <c r="L24" s="141" t="s">
        <v>138</v>
      </c>
      <c r="M24" s="142"/>
      <c r="N24" s="143"/>
      <c r="O24" s="18">
        <v>6</v>
      </c>
    </row>
    <row r="25" spans="1:15" ht="15.95" customHeight="1" x14ac:dyDescent="0.25">
      <c r="A25" s="81">
        <v>7</v>
      </c>
      <c r="B25" s="106" t="s">
        <v>153</v>
      </c>
      <c r="C25" s="106"/>
      <c r="D25" s="106"/>
      <c r="E25" s="259"/>
      <c r="F25" s="259"/>
      <c r="G25" s="259"/>
      <c r="H25" s="259"/>
      <c r="I25" s="259"/>
      <c r="J25" s="259"/>
      <c r="K25" s="259"/>
      <c r="L25" s="108" t="s">
        <v>140</v>
      </c>
      <c r="M25" s="108"/>
      <c r="N25" s="108"/>
      <c r="O25" s="81">
        <v>7</v>
      </c>
    </row>
    <row r="26" spans="1:15" ht="15.95" customHeight="1" x14ac:dyDescent="0.25">
      <c r="A26" s="18">
        <v>8</v>
      </c>
      <c r="B26" s="109" t="s">
        <v>156</v>
      </c>
      <c r="C26" s="110"/>
      <c r="D26" s="111"/>
      <c r="E26" s="112"/>
      <c r="F26" s="113"/>
      <c r="G26" s="113"/>
      <c r="H26" s="113"/>
      <c r="I26" s="113"/>
      <c r="J26" s="113"/>
      <c r="K26" s="114"/>
      <c r="L26" s="141" t="s">
        <v>144</v>
      </c>
      <c r="M26" s="142"/>
      <c r="N26" s="143"/>
      <c r="O26" s="18">
        <v>8</v>
      </c>
    </row>
    <row r="27" spans="1:15" ht="15.95" customHeight="1" x14ac:dyDescent="0.25">
      <c r="A27" s="18">
        <v>9</v>
      </c>
      <c r="B27" s="109" t="s">
        <v>157</v>
      </c>
      <c r="C27" s="110"/>
      <c r="D27" s="111"/>
      <c r="E27" s="112"/>
      <c r="F27" s="113"/>
      <c r="G27" s="113"/>
      <c r="H27" s="113"/>
      <c r="I27" s="113"/>
      <c r="J27" s="113"/>
      <c r="K27" s="114"/>
      <c r="L27" s="141" t="s">
        <v>143</v>
      </c>
      <c r="M27" s="142"/>
      <c r="N27" s="143"/>
      <c r="O27" s="18">
        <v>9</v>
      </c>
    </row>
    <row r="28" spans="1:15" ht="8.1" customHeight="1" x14ac:dyDescent="0.25">
      <c r="A28" s="20"/>
      <c r="B28" s="21"/>
      <c r="C28" s="21"/>
      <c r="D28" s="21"/>
      <c r="E28" s="6"/>
      <c r="F28" s="6"/>
      <c r="G28" s="6"/>
      <c r="H28" s="6"/>
      <c r="I28" s="6"/>
      <c r="J28" s="6"/>
      <c r="K28" s="6"/>
      <c r="L28" s="80"/>
      <c r="M28" s="80"/>
      <c r="N28" s="80"/>
      <c r="O28" s="20"/>
    </row>
    <row r="29" spans="1:15" ht="15.95" customHeight="1" x14ac:dyDescent="0.25">
      <c r="A29" s="84" t="s">
        <v>100</v>
      </c>
      <c r="B29" s="23"/>
      <c r="C29" s="23"/>
      <c r="D29" s="23"/>
      <c r="E29" s="21"/>
      <c r="F29" s="21"/>
      <c r="G29" s="21"/>
      <c r="H29" s="21"/>
      <c r="I29" s="21"/>
      <c r="J29" s="21"/>
      <c r="K29" s="21"/>
      <c r="L29" s="21"/>
      <c r="M29" s="21"/>
      <c r="N29" s="6"/>
      <c r="O29" s="83" t="s">
        <v>101</v>
      </c>
    </row>
    <row r="30" spans="1:15" ht="8.1" customHeight="1" x14ac:dyDescent="0.25">
      <c r="A30" s="84"/>
      <c r="B30" s="23"/>
      <c r="C30" s="23"/>
      <c r="D30" s="23"/>
      <c r="E30" s="21"/>
      <c r="F30" s="21"/>
      <c r="G30" s="21"/>
      <c r="H30" s="21"/>
      <c r="I30" s="21"/>
      <c r="J30" s="21"/>
      <c r="K30" s="21"/>
      <c r="L30" s="21"/>
      <c r="M30" s="21"/>
      <c r="N30" s="6"/>
      <c r="O30" s="83"/>
    </row>
    <row r="31" spans="1:15" ht="15.95" customHeight="1" x14ac:dyDescent="0.25">
      <c r="A31" s="102">
        <v>1</v>
      </c>
      <c r="B31" s="201" t="s">
        <v>28</v>
      </c>
      <c r="C31" s="202"/>
      <c r="D31" s="202"/>
      <c r="E31" s="202"/>
      <c r="F31" s="202"/>
      <c r="G31" s="203"/>
      <c r="H31" s="204" t="s">
        <v>102</v>
      </c>
      <c r="I31" s="201" t="s">
        <v>29</v>
      </c>
      <c r="J31" s="202"/>
      <c r="K31" s="202"/>
      <c r="L31" s="202"/>
      <c r="M31" s="202"/>
      <c r="N31" s="203"/>
      <c r="O31" s="102">
        <v>1</v>
      </c>
    </row>
    <row r="32" spans="1:15" ht="15.95" customHeight="1" x14ac:dyDescent="0.25">
      <c r="A32" s="103"/>
      <c r="B32" s="206" t="s">
        <v>30</v>
      </c>
      <c r="C32" s="207"/>
      <c r="D32" s="207"/>
      <c r="E32" s="207"/>
      <c r="F32" s="207"/>
      <c r="G32" s="208"/>
      <c r="H32" s="204"/>
      <c r="I32" s="206" t="s">
        <v>31</v>
      </c>
      <c r="J32" s="207"/>
      <c r="K32" s="207"/>
      <c r="L32" s="207"/>
      <c r="M32" s="207"/>
      <c r="N32" s="208"/>
      <c r="O32" s="103"/>
    </row>
    <row r="33" spans="1:15" ht="15.95" customHeight="1" x14ac:dyDescent="0.25">
      <c r="A33" s="25" t="s">
        <v>32</v>
      </c>
      <c r="B33" s="209" t="s">
        <v>33</v>
      </c>
      <c r="C33" s="209"/>
      <c r="D33" s="209"/>
      <c r="E33" s="209"/>
      <c r="F33" s="209"/>
      <c r="G33" s="209"/>
      <c r="H33" s="2"/>
      <c r="I33" s="99" t="s">
        <v>34</v>
      </c>
      <c r="J33" s="100"/>
      <c r="K33" s="100"/>
      <c r="L33" s="100"/>
      <c r="M33" s="100"/>
      <c r="N33" s="101"/>
      <c r="O33" s="26" t="s">
        <v>35</v>
      </c>
    </row>
    <row r="34" spans="1:15" ht="38.25" customHeight="1" x14ac:dyDescent="0.25">
      <c r="A34" s="25" t="s">
        <v>36</v>
      </c>
      <c r="B34" s="128" t="s">
        <v>37</v>
      </c>
      <c r="C34" s="128"/>
      <c r="D34" s="128"/>
      <c r="E34" s="128"/>
      <c r="F34" s="128"/>
      <c r="G34" s="128"/>
      <c r="H34" s="2"/>
      <c r="I34" s="125" t="s">
        <v>38</v>
      </c>
      <c r="J34" s="126"/>
      <c r="K34" s="126"/>
      <c r="L34" s="126"/>
      <c r="M34" s="126"/>
      <c r="N34" s="127"/>
      <c r="O34" s="26" t="s">
        <v>39</v>
      </c>
    </row>
    <row r="35" spans="1:15" ht="15.95" customHeight="1" x14ac:dyDescent="0.25">
      <c r="A35" s="25" t="s">
        <v>40</v>
      </c>
      <c r="B35" s="128" t="s">
        <v>41</v>
      </c>
      <c r="C35" s="128"/>
      <c r="D35" s="128"/>
      <c r="E35" s="128"/>
      <c r="F35" s="128"/>
      <c r="G35" s="128"/>
      <c r="H35" s="2"/>
      <c r="I35" s="129" t="s">
        <v>42</v>
      </c>
      <c r="J35" s="130"/>
      <c r="K35" s="130"/>
      <c r="L35" s="130"/>
      <c r="M35" s="130"/>
      <c r="N35" s="131"/>
      <c r="O35" s="27" t="s">
        <v>43</v>
      </c>
    </row>
    <row r="36" spans="1:15" ht="15.95" customHeight="1" x14ac:dyDescent="0.25">
      <c r="A36" s="200" t="s">
        <v>44</v>
      </c>
      <c r="B36" s="200"/>
      <c r="C36" s="200"/>
      <c r="D36" s="200"/>
      <c r="E36" s="200"/>
      <c r="F36" s="200"/>
      <c r="G36" s="200"/>
      <c r="H36" s="28">
        <f>SUM(H33:H35)</f>
        <v>0</v>
      </c>
      <c r="I36" s="236" t="s">
        <v>45</v>
      </c>
      <c r="J36" s="236"/>
      <c r="K36" s="236"/>
      <c r="L36" s="236"/>
      <c r="M36" s="236"/>
      <c r="N36" s="236"/>
      <c r="O36" s="236"/>
    </row>
    <row r="37" spans="1:15" ht="8.1" customHeight="1" x14ac:dyDescent="0.25">
      <c r="A37" s="9"/>
      <c r="B37" s="85"/>
      <c r="C37" s="85"/>
      <c r="D37" s="9"/>
      <c r="E37" s="9"/>
      <c r="F37" s="9"/>
      <c r="G37" s="9"/>
      <c r="H37" s="9"/>
      <c r="I37" s="9"/>
      <c r="J37" s="9"/>
      <c r="K37" s="9"/>
      <c r="L37" s="9"/>
      <c r="M37" s="9"/>
      <c r="N37" s="30"/>
      <c r="O37" s="31"/>
    </row>
    <row r="38" spans="1:15" ht="15.95" customHeight="1" x14ac:dyDescent="0.25">
      <c r="A38" s="102">
        <v>2</v>
      </c>
      <c r="B38" s="201" t="s">
        <v>46</v>
      </c>
      <c r="C38" s="202"/>
      <c r="D38" s="202"/>
      <c r="E38" s="202"/>
      <c r="F38" s="202"/>
      <c r="G38" s="203"/>
      <c r="H38" s="204" t="s">
        <v>102</v>
      </c>
      <c r="I38" s="201" t="s">
        <v>47</v>
      </c>
      <c r="J38" s="202"/>
      <c r="K38" s="202"/>
      <c r="L38" s="202"/>
      <c r="M38" s="202"/>
      <c r="N38" s="203"/>
      <c r="O38" s="247">
        <v>2</v>
      </c>
    </row>
    <row r="39" spans="1:15" ht="15.95" customHeight="1" x14ac:dyDescent="0.25">
      <c r="A39" s="103"/>
      <c r="B39" s="206" t="s">
        <v>48</v>
      </c>
      <c r="C39" s="207"/>
      <c r="D39" s="207"/>
      <c r="E39" s="207"/>
      <c r="F39" s="207"/>
      <c r="G39" s="208"/>
      <c r="H39" s="204"/>
      <c r="I39" s="206" t="s">
        <v>49</v>
      </c>
      <c r="J39" s="207"/>
      <c r="K39" s="207"/>
      <c r="L39" s="207"/>
      <c r="M39" s="207"/>
      <c r="N39" s="208"/>
      <c r="O39" s="247"/>
    </row>
    <row r="40" spans="1:15" ht="15.95" customHeight="1" x14ac:dyDescent="0.25">
      <c r="A40" s="25" t="s">
        <v>32</v>
      </c>
      <c r="B40" s="128" t="s">
        <v>50</v>
      </c>
      <c r="C40" s="128"/>
      <c r="D40" s="128"/>
      <c r="E40" s="128"/>
      <c r="F40" s="128"/>
      <c r="G40" s="128"/>
      <c r="H40" s="75"/>
      <c r="I40" s="249" t="s">
        <v>80</v>
      </c>
      <c r="J40" s="249"/>
      <c r="K40" s="249"/>
      <c r="L40" s="249"/>
      <c r="M40" s="249"/>
      <c r="N40" s="249"/>
      <c r="O40" s="32" t="s">
        <v>35</v>
      </c>
    </row>
    <row r="41" spans="1:15" ht="15.95" customHeight="1" x14ac:dyDescent="0.25">
      <c r="A41" s="25" t="s">
        <v>36</v>
      </c>
      <c r="B41" s="128" t="s">
        <v>51</v>
      </c>
      <c r="C41" s="128"/>
      <c r="D41" s="128"/>
      <c r="E41" s="128"/>
      <c r="F41" s="128"/>
      <c r="G41" s="128"/>
      <c r="H41" s="75"/>
      <c r="I41" s="205" t="s">
        <v>52</v>
      </c>
      <c r="J41" s="205"/>
      <c r="K41" s="205"/>
      <c r="L41" s="205"/>
      <c r="M41" s="205"/>
      <c r="N41" s="205"/>
      <c r="O41" s="32" t="s">
        <v>39</v>
      </c>
    </row>
    <row r="42" spans="1:15" ht="15.95" customHeight="1" x14ac:dyDescent="0.25">
      <c r="A42" s="25" t="s">
        <v>40</v>
      </c>
      <c r="B42" s="128" t="s">
        <v>74</v>
      </c>
      <c r="C42" s="128"/>
      <c r="D42" s="128"/>
      <c r="E42" s="128"/>
      <c r="F42" s="128"/>
      <c r="G42" s="128"/>
      <c r="H42" s="75"/>
      <c r="I42" s="205" t="s">
        <v>53</v>
      </c>
      <c r="J42" s="205"/>
      <c r="K42" s="205"/>
      <c r="L42" s="205"/>
      <c r="M42" s="205"/>
      <c r="N42" s="205"/>
      <c r="O42" s="32" t="s">
        <v>43</v>
      </c>
    </row>
    <row r="43" spans="1:15" ht="15.95" customHeight="1" x14ac:dyDescent="0.25">
      <c r="A43" s="25" t="s">
        <v>54</v>
      </c>
      <c r="B43" s="128" t="s">
        <v>75</v>
      </c>
      <c r="C43" s="128"/>
      <c r="D43" s="128"/>
      <c r="E43" s="128"/>
      <c r="F43" s="128"/>
      <c r="G43" s="128"/>
      <c r="H43" s="75"/>
      <c r="I43" s="205" t="s">
        <v>55</v>
      </c>
      <c r="J43" s="205"/>
      <c r="K43" s="205"/>
      <c r="L43" s="205"/>
      <c r="M43" s="205"/>
      <c r="N43" s="205"/>
      <c r="O43" s="32" t="s">
        <v>56</v>
      </c>
    </row>
    <row r="44" spans="1:15" ht="15.95" customHeight="1" x14ac:dyDescent="0.25">
      <c r="A44" s="200" t="s">
        <v>57</v>
      </c>
      <c r="B44" s="200"/>
      <c r="C44" s="200"/>
      <c r="D44" s="200"/>
      <c r="E44" s="200"/>
      <c r="F44" s="200"/>
      <c r="G44" s="200"/>
      <c r="H44" s="33">
        <f>SUM(H40:H43)</f>
        <v>0</v>
      </c>
      <c r="I44" s="149" t="s">
        <v>45</v>
      </c>
      <c r="J44" s="150"/>
      <c r="K44" s="150"/>
      <c r="L44" s="150"/>
      <c r="M44" s="150"/>
      <c r="N44" s="150"/>
      <c r="O44" s="150"/>
    </row>
    <row r="45" spans="1:15" ht="8.1" customHeight="1" x14ac:dyDescent="0.25">
      <c r="A45" s="9"/>
      <c r="B45" s="13"/>
      <c r="C45" s="13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ht="15.95" customHeight="1" x14ac:dyDescent="0.25">
      <c r="A46" s="102">
        <v>3</v>
      </c>
      <c r="B46" s="201" t="s">
        <v>58</v>
      </c>
      <c r="C46" s="202"/>
      <c r="D46" s="202"/>
      <c r="E46" s="202"/>
      <c r="F46" s="202"/>
      <c r="G46" s="203"/>
      <c r="H46" s="204" t="s">
        <v>102</v>
      </c>
      <c r="I46" s="201" t="s">
        <v>59</v>
      </c>
      <c r="J46" s="202"/>
      <c r="K46" s="202"/>
      <c r="L46" s="202"/>
      <c r="M46" s="202"/>
      <c r="N46" s="203"/>
      <c r="O46" s="102">
        <v>3</v>
      </c>
    </row>
    <row r="47" spans="1:15" ht="15.95" customHeight="1" x14ac:dyDescent="0.25">
      <c r="A47" s="103"/>
      <c r="B47" s="206" t="s">
        <v>60</v>
      </c>
      <c r="C47" s="207"/>
      <c r="D47" s="207"/>
      <c r="E47" s="207"/>
      <c r="F47" s="207"/>
      <c r="G47" s="208"/>
      <c r="H47" s="204"/>
      <c r="I47" s="206" t="s">
        <v>61</v>
      </c>
      <c r="J47" s="207"/>
      <c r="K47" s="207"/>
      <c r="L47" s="207"/>
      <c r="M47" s="207"/>
      <c r="N47" s="208"/>
      <c r="O47" s="103"/>
    </row>
    <row r="48" spans="1:15" ht="32.1" customHeight="1" x14ac:dyDescent="0.25">
      <c r="A48" s="34" t="s">
        <v>32</v>
      </c>
      <c r="B48" s="128" t="s">
        <v>62</v>
      </c>
      <c r="C48" s="128"/>
      <c r="D48" s="128"/>
      <c r="E48" s="128"/>
      <c r="F48" s="128"/>
      <c r="G48" s="128"/>
      <c r="H48" s="3"/>
      <c r="I48" s="99" t="s">
        <v>63</v>
      </c>
      <c r="J48" s="100"/>
      <c r="K48" s="100"/>
      <c r="L48" s="100"/>
      <c r="M48" s="100"/>
      <c r="N48" s="100"/>
      <c r="O48" s="35" t="s">
        <v>35</v>
      </c>
    </row>
    <row r="49" spans="1:15" ht="15.95" customHeight="1" x14ac:dyDescent="0.25">
      <c r="A49" s="200" t="s">
        <v>57</v>
      </c>
      <c r="B49" s="200"/>
      <c r="C49" s="200"/>
      <c r="D49" s="200"/>
      <c r="E49" s="200"/>
      <c r="F49" s="200"/>
      <c r="G49" s="200"/>
      <c r="H49" s="78">
        <f>SUM(H48:H48)</f>
        <v>0</v>
      </c>
      <c r="I49" s="236" t="s">
        <v>45</v>
      </c>
      <c r="J49" s="236"/>
      <c r="K49" s="236"/>
      <c r="L49" s="236"/>
      <c r="M49" s="236"/>
      <c r="N49" s="236"/>
      <c r="O49" s="236"/>
    </row>
    <row r="50" spans="1:15" ht="8.1" customHeight="1" x14ac:dyDescent="0.25">
      <c r="A50" s="20"/>
      <c r="B50" s="21"/>
      <c r="C50" s="21"/>
      <c r="D50" s="21"/>
      <c r="E50" s="23"/>
      <c r="F50" s="23"/>
      <c r="G50" s="23"/>
      <c r="H50" s="23"/>
      <c r="I50" s="23"/>
      <c r="J50" s="23"/>
      <c r="K50" s="23"/>
      <c r="L50" s="80"/>
      <c r="M50" s="80"/>
      <c r="N50" s="80"/>
      <c r="O50" s="20"/>
    </row>
    <row r="51" spans="1:15" ht="15.95" customHeight="1" x14ac:dyDescent="0.25">
      <c r="A51" s="20"/>
      <c r="B51" s="21"/>
      <c r="C51" s="21"/>
      <c r="D51" s="21"/>
      <c r="E51" s="23"/>
      <c r="F51" s="168" t="s">
        <v>177</v>
      </c>
      <c r="G51" s="169"/>
      <c r="H51" s="170" t="str">
        <f>IF(H7="","",H7)</f>
        <v/>
      </c>
      <c r="I51" s="171"/>
      <c r="J51" s="172"/>
      <c r="K51" s="23"/>
      <c r="L51" s="80"/>
      <c r="M51" s="80"/>
      <c r="N51" s="80"/>
      <c r="O51" s="20"/>
    </row>
    <row r="52" spans="1:15" ht="15.95" customHeight="1" x14ac:dyDescent="0.25">
      <c r="A52" s="20"/>
      <c r="B52" s="21"/>
      <c r="C52" s="21"/>
      <c r="D52" s="21"/>
      <c r="E52" s="23"/>
      <c r="F52" s="176" t="s">
        <v>176</v>
      </c>
      <c r="G52" s="177"/>
      <c r="H52" s="173"/>
      <c r="I52" s="174"/>
      <c r="J52" s="175"/>
      <c r="K52" s="23"/>
      <c r="L52" s="80"/>
      <c r="M52" s="80"/>
      <c r="N52" s="80"/>
      <c r="O52" s="20"/>
    </row>
    <row r="53" spans="1:15" ht="8.1" customHeight="1" x14ac:dyDescent="0.25">
      <c r="A53" s="20"/>
      <c r="B53" s="21"/>
      <c r="C53" s="21"/>
      <c r="D53" s="21"/>
      <c r="E53" s="23"/>
      <c r="F53" s="11"/>
      <c r="G53" s="11"/>
      <c r="H53" s="11"/>
      <c r="I53" s="11"/>
      <c r="J53" s="11"/>
      <c r="K53" s="23"/>
      <c r="L53" s="80"/>
      <c r="M53" s="80"/>
      <c r="N53" s="80"/>
      <c r="O53" s="20"/>
    </row>
    <row r="54" spans="1:15" ht="15.95" customHeight="1" x14ac:dyDescent="0.25">
      <c r="A54" s="20"/>
      <c r="B54" s="21"/>
      <c r="C54" s="21"/>
      <c r="D54" s="21"/>
      <c r="E54" s="23"/>
      <c r="F54" s="168" t="s">
        <v>116</v>
      </c>
      <c r="G54" s="169"/>
      <c r="H54" s="170" t="str">
        <f>IF(H10="","",H10)</f>
        <v/>
      </c>
      <c r="I54" s="171"/>
      <c r="J54" s="172"/>
      <c r="K54" s="23"/>
      <c r="L54" s="80"/>
      <c r="M54" s="80"/>
      <c r="N54" s="80"/>
      <c r="O54" s="20"/>
    </row>
    <row r="55" spans="1:15" ht="15.95" customHeight="1" x14ac:dyDescent="0.25">
      <c r="A55" s="20"/>
      <c r="B55" s="21"/>
      <c r="C55" s="21"/>
      <c r="D55" s="21"/>
      <c r="E55" s="23"/>
      <c r="F55" s="176" t="s">
        <v>117</v>
      </c>
      <c r="G55" s="177"/>
      <c r="H55" s="173"/>
      <c r="I55" s="174"/>
      <c r="J55" s="175"/>
      <c r="K55" s="23"/>
      <c r="L55" s="80"/>
      <c r="M55" s="80"/>
      <c r="N55" s="80"/>
      <c r="O55" s="20"/>
    </row>
    <row r="56" spans="1:15" ht="8.1" customHeight="1" x14ac:dyDescent="0.25">
      <c r="A56" s="20"/>
      <c r="B56" s="21"/>
      <c r="C56" s="21"/>
      <c r="D56" s="21"/>
      <c r="E56" s="23"/>
      <c r="F56" s="23"/>
      <c r="G56" s="23"/>
      <c r="H56" s="23"/>
      <c r="I56" s="36"/>
      <c r="J56" s="36"/>
      <c r="K56" s="23"/>
      <c r="L56" s="80"/>
      <c r="M56" s="80"/>
      <c r="N56" s="80"/>
      <c r="O56" s="20"/>
    </row>
    <row r="57" spans="1:15" ht="15.95" customHeight="1" x14ac:dyDescent="0.25">
      <c r="A57" s="84" t="s">
        <v>103</v>
      </c>
      <c r="B57" s="23"/>
      <c r="C57" s="23"/>
      <c r="D57" s="23"/>
      <c r="E57" s="21"/>
      <c r="F57" s="21"/>
      <c r="G57" s="21"/>
      <c r="H57" s="21"/>
      <c r="I57" s="21"/>
      <c r="J57" s="21"/>
      <c r="K57" s="21"/>
      <c r="L57" s="6"/>
      <c r="M57" s="6"/>
      <c r="N57" s="6"/>
      <c r="O57" s="83" t="s">
        <v>104</v>
      </c>
    </row>
    <row r="58" spans="1:15" ht="8.1" customHeight="1" x14ac:dyDescent="0.25">
      <c r="A58" s="84"/>
      <c r="B58" s="23"/>
      <c r="C58" s="23"/>
      <c r="D58" s="23"/>
      <c r="E58" s="21"/>
      <c r="F58" s="21"/>
      <c r="G58" s="21"/>
      <c r="H58" s="21"/>
      <c r="I58" s="21"/>
      <c r="J58" s="21"/>
      <c r="K58" s="21"/>
      <c r="L58" s="6"/>
      <c r="M58" s="6"/>
      <c r="N58" s="6"/>
      <c r="O58" s="83"/>
    </row>
    <row r="59" spans="1:15" ht="32.1" customHeight="1" x14ac:dyDescent="0.25">
      <c r="A59" s="121" t="s">
        <v>68</v>
      </c>
      <c r="B59" s="121"/>
      <c r="C59" s="121"/>
      <c r="D59" s="121"/>
      <c r="E59" s="121"/>
      <c r="F59" s="121"/>
      <c r="G59" s="121"/>
      <c r="H59" s="37" t="s">
        <v>102</v>
      </c>
      <c r="I59" s="121" t="s">
        <v>23</v>
      </c>
      <c r="J59" s="121"/>
      <c r="K59" s="121"/>
      <c r="L59" s="121"/>
      <c r="M59" s="121"/>
      <c r="N59" s="121"/>
      <c r="O59" s="121"/>
    </row>
    <row r="60" spans="1:15" ht="15.95" customHeight="1" x14ac:dyDescent="0.25">
      <c r="A60" s="250" t="s">
        <v>81</v>
      </c>
      <c r="B60" s="35">
        <v>1</v>
      </c>
      <c r="C60" s="122" t="s">
        <v>105</v>
      </c>
      <c r="D60" s="123"/>
      <c r="E60" s="123"/>
      <c r="F60" s="123"/>
      <c r="G60" s="124"/>
      <c r="H60" s="3"/>
      <c r="I60" s="99" t="s">
        <v>128</v>
      </c>
      <c r="J60" s="100"/>
      <c r="K60" s="100"/>
      <c r="L60" s="100"/>
      <c r="M60" s="101"/>
      <c r="N60" s="35">
        <v>1</v>
      </c>
      <c r="O60" s="115" t="s">
        <v>16</v>
      </c>
    </row>
    <row r="61" spans="1:15" ht="15.95" customHeight="1" x14ac:dyDescent="0.25">
      <c r="A61" s="251"/>
      <c r="B61" s="35">
        <v>2</v>
      </c>
      <c r="C61" s="182" t="s">
        <v>122</v>
      </c>
      <c r="D61" s="183" t="s">
        <v>88</v>
      </c>
      <c r="E61" s="183"/>
      <c r="F61" s="183"/>
      <c r="G61" s="184"/>
      <c r="H61" s="3"/>
      <c r="I61" s="99" t="s">
        <v>129</v>
      </c>
      <c r="J61" s="100" t="s">
        <v>78</v>
      </c>
      <c r="K61" s="100" t="s">
        <v>78</v>
      </c>
      <c r="L61" s="100" t="s">
        <v>78</v>
      </c>
      <c r="M61" s="101" t="s">
        <v>78</v>
      </c>
      <c r="N61" s="35">
        <v>2</v>
      </c>
      <c r="O61" s="116"/>
    </row>
    <row r="62" spans="1:15" ht="28.5" customHeight="1" x14ac:dyDescent="0.25">
      <c r="A62" s="251"/>
      <c r="B62" s="35">
        <v>3</v>
      </c>
      <c r="C62" s="122" t="s">
        <v>106</v>
      </c>
      <c r="D62" s="123" t="s">
        <v>89</v>
      </c>
      <c r="E62" s="123"/>
      <c r="F62" s="123"/>
      <c r="G62" s="124"/>
      <c r="H62" s="3"/>
      <c r="I62" s="99" t="s">
        <v>130</v>
      </c>
      <c r="J62" s="100" t="s">
        <v>79</v>
      </c>
      <c r="K62" s="100" t="s">
        <v>79</v>
      </c>
      <c r="L62" s="100" t="s">
        <v>79</v>
      </c>
      <c r="M62" s="101" t="s">
        <v>79</v>
      </c>
      <c r="N62" s="35">
        <v>3</v>
      </c>
      <c r="O62" s="116"/>
    </row>
    <row r="63" spans="1:15" ht="15.95" customHeight="1" x14ac:dyDescent="0.25">
      <c r="A63" s="251"/>
      <c r="B63" s="35">
        <v>4</v>
      </c>
      <c r="C63" s="122" t="s">
        <v>83</v>
      </c>
      <c r="D63" s="123" t="s">
        <v>83</v>
      </c>
      <c r="E63" s="123"/>
      <c r="F63" s="123"/>
      <c r="G63" s="124"/>
      <c r="H63" s="3"/>
      <c r="I63" s="99" t="s">
        <v>84</v>
      </c>
      <c r="J63" s="100" t="s">
        <v>84</v>
      </c>
      <c r="K63" s="100" t="s">
        <v>84</v>
      </c>
      <c r="L63" s="100" t="s">
        <v>84</v>
      </c>
      <c r="M63" s="101" t="s">
        <v>84</v>
      </c>
      <c r="N63" s="35">
        <v>4</v>
      </c>
      <c r="O63" s="116"/>
    </row>
    <row r="64" spans="1:15" ht="27" customHeight="1" x14ac:dyDescent="0.25">
      <c r="A64" s="251"/>
      <c r="B64" s="35">
        <v>5</v>
      </c>
      <c r="C64" s="182" t="s">
        <v>85</v>
      </c>
      <c r="D64" s="183" t="s">
        <v>85</v>
      </c>
      <c r="E64" s="183"/>
      <c r="F64" s="183"/>
      <c r="G64" s="184"/>
      <c r="H64" s="3"/>
      <c r="I64" s="99" t="s">
        <v>162</v>
      </c>
      <c r="J64" s="100" t="s">
        <v>87</v>
      </c>
      <c r="K64" s="100" t="s">
        <v>87</v>
      </c>
      <c r="L64" s="100" t="s">
        <v>87</v>
      </c>
      <c r="M64" s="101" t="s">
        <v>87</v>
      </c>
      <c r="N64" s="35">
        <v>5</v>
      </c>
      <c r="O64" s="116"/>
    </row>
    <row r="65" spans="1:15" ht="17.25" customHeight="1" x14ac:dyDescent="0.25">
      <c r="A65" s="252"/>
      <c r="B65" s="35">
        <v>6</v>
      </c>
      <c r="C65" s="122" t="s">
        <v>86</v>
      </c>
      <c r="D65" s="123" t="s">
        <v>86</v>
      </c>
      <c r="E65" s="123"/>
      <c r="F65" s="123"/>
      <c r="G65" s="124"/>
      <c r="H65" s="3"/>
      <c r="I65" s="99" t="s">
        <v>170</v>
      </c>
      <c r="J65" s="100" t="s">
        <v>131</v>
      </c>
      <c r="K65" s="100" t="s">
        <v>131</v>
      </c>
      <c r="L65" s="100" t="s">
        <v>131</v>
      </c>
      <c r="M65" s="101" t="s">
        <v>131</v>
      </c>
      <c r="N65" s="35">
        <v>6</v>
      </c>
      <c r="O65" s="117"/>
    </row>
    <row r="66" spans="1:15" ht="15.95" customHeight="1" x14ac:dyDescent="0.25">
      <c r="A66" s="118" t="s">
        <v>127</v>
      </c>
      <c r="B66" s="119"/>
      <c r="C66" s="119"/>
      <c r="D66" s="119"/>
      <c r="E66" s="119"/>
      <c r="F66" s="119"/>
      <c r="G66" s="120"/>
      <c r="H66" s="37">
        <f>SUM(H60:H65)</f>
        <v>0</v>
      </c>
      <c r="I66" s="118" t="s">
        <v>90</v>
      </c>
      <c r="J66" s="119"/>
      <c r="K66" s="119"/>
      <c r="L66" s="119"/>
      <c r="M66" s="119"/>
      <c r="N66" s="119"/>
      <c r="O66" s="120"/>
    </row>
    <row r="67" spans="1:15" ht="15.95" customHeight="1" x14ac:dyDescent="0.25">
      <c r="A67" s="250" t="s">
        <v>82</v>
      </c>
      <c r="B67" s="25">
        <v>1</v>
      </c>
      <c r="C67" s="122" t="s">
        <v>105</v>
      </c>
      <c r="D67" s="123"/>
      <c r="E67" s="123"/>
      <c r="F67" s="123"/>
      <c r="G67" s="124"/>
      <c r="H67" s="3"/>
      <c r="I67" s="99" t="s">
        <v>128</v>
      </c>
      <c r="J67" s="100"/>
      <c r="K67" s="100"/>
      <c r="L67" s="100"/>
      <c r="M67" s="101"/>
      <c r="N67" s="26">
        <v>1</v>
      </c>
      <c r="O67" s="115" t="s">
        <v>17</v>
      </c>
    </row>
    <row r="68" spans="1:15" ht="15.95" customHeight="1" x14ac:dyDescent="0.25">
      <c r="A68" s="251"/>
      <c r="B68" s="25">
        <v>2</v>
      </c>
      <c r="C68" s="122" t="s">
        <v>122</v>
      </c>
      <c r="D68" s="123" t="s">
        <v>88</v>
      </c>
      <c r="E68" s="123"/>
      <c r="F68" s="123"/>
      <c r="G68" s="124"/>
      <c r="H68" s="3"/>
      <c r="I68" s="99" t="s">
        <v>129</v>
      </c>
      <c r="J68" s="100" t="s">
        <v>78</v>
      </c>
      <c r="K68" s="100" t="s">
        <v>78</v>
      </c>
      <c r="L68" s="100" t="s">
        <v>78</v>
      </c>
      <c r="M68" s="101" t="s">
        <v>78</v>
      </c>
      <c r="N68" s="26">
        <v>2</v>
      </c>
      <c r="O68" s="116"/>
    </row>
    <row r="69" spans="1:15" ht="28.5" customHeight="1" x14ac:dyDescent="0.25">
      <c r="A69" s="251"/>
      <c r="B69" s="25">
        <v>3</v>
      </c>
      <c r="C69" s="122" t="s">
        <v>106</v>
      </c>
      <c r="D69" s="123" t="s">
        <v>89</v>
      </c>
      <c r="E69" s="123"/>
      <c r="F69" s="123"/>
      <c r="G69" s="124"/>
      <c r="H69" s="3"/>
      <c r="I69" s="99" t="s">
        <v>130</v>
      </c>
      <c r="J69" s="100" t="s">
        <v>79</v>
      </c>
      <c r="K69" s="100" t="s">
        <v>79</v>
      </c>
      <c r="L69" s="100" t="s">
        <v>79</v>
      </c>
      <c r="M69" s="101" t="s">
        <v>79</v>
      </c>
      <c r="N69" s="26">
        <v>3</v>
      </c>
      <c r="O69" s="116"/>
    </row>
    <row r="70" spans="1:15" ht="15.95" customHeight="1" x14ac:dyDescent="0.25">
      <c r="A70" s="251"/>
      <c r="B70" s="25">
        <v>4</v>
      </c>
      <c r="C70" s="122" t="s">
        <v>83</v>
      </c>
      <c r="D70" s="123" t="s">
        <v>83</v>
      </c>
      <c r="E70" s="123"/>
      <c r="F70" s="123"/>
      <c r="G70" s="124"/>
      <c r="H70" s="3"/>
      <c r="I70" s="99" t="s">
        <v>84</v>
      </c>
      <c r="J70" s="100" t="s">
        <v>84</v>
      </c>
      <c r="K70" s="100" t="s">
        <v>84</v>
      </c>
      <c r="L70" s="100" t="s">
        <v>84</v>
      </c>
      <c r="M70" s="101" t="s">
        <v>84</v>
      </c>
      <c r="N70" s="26">
        <v>4</v>
      </c>
      <c r="O70" s="116"/>
    </row>
    <row r="71" spans="1:15" ht="26.25" customHeight="1" x14ac:dyDescent="0.25">
      <c r="A71" s="251"/>
      <c r="B71" s="25">
        <v>5</v>
      </c>
      <c r="C71" s="122" t="s">
        <v>85</v>
      </c>
      <c r="D71" s="123" t="s">
        <v>85</v>
      </c>
      <c r="E71" s="123"/>
      <c r="F71" s="123"/>
      <c r="G71" s="124"/>
      <c r="H71" s="3"/>
      <c r="I71" s="99" t="s">
        <v>162</v>
      </c>
      <c r="J71" s="100" t="s">
        <v>87</v>
      </c>
      <c r="K71" s="100" t="s">
        <v>87</v>
      </c>
      <c r="L71" s="100" t="s">
        <v>87</v>
      </c>
      <c r="M71" s="101" t="s">
        <v>87</v>
      </c>
      <c r="N71" s="26">
        <v>5</v>
      </c>
      <c r="O71" s="116"/>
    </row>
    <row r="72" spans="1:15" ht="17.25" customHeight="1" x14ac:dyDescent="0.25">
      <c r="A72" s="252"/>
      <c r="B72" s="25">
        <v>6</v>
      </c>
      <c r="C72" s="122" t="s">
        <v>86</v>
      </c>
      <c r="D72" s="123" t="s">
        <v>86</v>
      </c>
      <c r="E72" s="123"/>
      <c r="F72" s="123"/>
      <c r="G72" s="124"/>
      <c r="H72" s="3"/>
      <c r="I72" s="99" t="s">
        <v>170</v>
      </c>
      <c r="J72" s="100" t="s">
        <v>131</v>
      </c>
      <c r="K72" s="100" t="s">
        <v>131</v>
      </c>
      <c r="L72" s="100" t="s">
        <v>131</v>
      </c>
      <c r="M72" s="101" t="s">
        <v>131</v>
      </c>
      <c r="N72" s="26">
        <v>6</v>
      </c>
      <c r="O72" s="117"/>
    </row>
    <row r="73" spans="1:15" ht="15.95" customHeight="1" x14ac:dyDescent="0.25">
      <c r="A73" s="118" t="s">
        <v>126</v>
      </c>
      <c r="B73" s="119"/>
      <c r="C73" s="119"/>
      <c r="D73" s="119"/>
      <c r="E73" s="119"/>
      <c r="F73" s="119"/>
      <c r="G73" s="120"/>
      <c r="H73" s="37">
        <f>SUM(H67:H72)</f>
        <v>0</v>
      </c>
      <c r="I73" s="118" t="s">
        <v>93</v>
      </c>
      <c r="J73" s="119"/>
      <c r="K73" s="119"/>
      <c r="L73" s="119"/>
      <c r="M73" s="119"/>
      <c r="N73" s="119"/>
      <c r="O73" s="120"/>
    </row>
    <row r="74" spans="1:15" ht="15.75" customHeight="1" x14ac:dyDescent="0.25">
      <c r="A74" s="250" t="s">
        <v>25</v>
      </c>
      <c r="B74" s="25">
        <v>1</v>
      </c>
      <c r="C74" s="122" t="s">
        <v>105</v>
      </c>
      <c r="D74" s="123"/>
      <c r="E74" s="123"/>
      <c r="F74" s="123"/>
      <c r="G74" s="124"/>
      <c r="H74" s="3"/>
      <c r="I74" s="99" t="s">
        <v>128</v>
      </c>
      <c r="J74" s="100"/>
      <c r="K74" s="100"/>
      <c r="L74" s="100"/>
      <c r="M74" s="101"/>
      <c r="N74" s="26">
        <v>1</v>
      </c>
      <c r="O74" s="115" t="s">
        <v>18</v>
      </c>
    </row>
    <row r="75" spans="1:15" ht="15.75" customHeight="1" x14ac:dyDescent="0.25">
      <c r="A75" s="251"/>
      <c r="B75" s="25">
        <v>2</v>
      </c>
      <c r="C75" s="122" t="s">
        <v>122</v>
      </c>
      <c r="D75" s="123" t="s">
        <v>88</v>
      </c>
      <c r="E75" s="123"/>
      <c r="F75" s="123"/>
      <c r="G75" s="124"/>
      <c r="H75" s="3"/>
      <c r="I75" s="99" t="s">
        <v>129</v>
      </c>
      <c r="J75" s="100" t="s">
        <v>78</v>
      </c>
      <c r="K75" s="100" t="s">
        <v>78</v>
      </c>
      <c r="L75" s="100" t="s">
        <v>78</v>
      </c>
      <c r="M75" s="101" t="s">
        <v>78</v>
      </c>
      <c r="N75" s="26">
        <v>2</v>
      </c>
      <c r="O75" s="116"/>
    </row>
    <row r="76" spans="1:15" ht="24" customHeight="1" x14ac:dyDescent="0.25">
      <c r="A76" s="251"/>
      <c r="B76" s="25">
        <v>3</v>
      </c>
      <c r="C76" s="122" t="s">
        <v>106</v>
      </c>
      <c r="D76" s="123" t="s">
        <v>89</v>
      </c>
      <c r="E76" s="123"/>
      <c r="F76" s="123"/>
      <c r="G76" s="124"/>
      <c r="H76" s="3"/>
      <c r="I76" s="99" t="s">
        <v>130</v>
      </c>
      <c r="J76" s="100" t="s">
        <v>79</v>
      </c>
      <c r="K76" s="100" t="s">
        <v>79</v>
      </c>
      <c r="L76" s="100" t="s">
        <v>79</v>
      </c>
      <c r="M76" s="101" t="s">
        <v>79</v>
      </c>
      <c r="N76" s="26">
        <v>3</v>
      </c>
      <c r="O76" s="116"/>
    </row>
    <row r="77" spans="1:15" ht="15.75" customHeight="1" x14ac:dyDescent="0.25">
      <c r="A77" s="251"/>
      <c r="B77" s="25">
        <v>4</v>
      </c>
      <c r="C77" s="122" t="s">
        <v>83</v>
      </c>
      <c r="D77" s="123" t="s">
        <v>83</v>
      </c>
      <c r="E77" s="123"/>
      <c r="F77" s="123"/>
      <c r="G77" s="124"/>
      <c r="H77" s="3"/>
      <c r="I77" s="99" t="s">
        <v>84</v>
      </c>
      <c r="J77" s="100" t="s">
        <v>84</v>
      </c>
      <c r="K77" s="100" t="s">
        <v>84</v>
      </c>
      <c r="L77" s="100" t="s">
        <v>84</v>
      </c>
      <c r="M77" s="101" t="s">
        <v>84</v>
      </c>
      <c r="N77" s="26">
        <v>4</v>
      </c>
      <c r="O77" s="116"/>
    </row>
    <row r="78" spans="1:15" ht="25.5" customHeight="1" x14ac:dyDescent="0.25">
      <c r="A78" s="251"/>
      <c r="B78" s="25">
        <v>5</v>
      </c>
      <c r="C78" s="122" t="s">
        <v>85</v>
      </c>
      <c r="D78" s="123" t="s">
        <v>85</v>
      </c>
      <c r="E78" s="123"/>
      <c r="F78" s="123"/>
      <c r="G78" s="124"/>
      <c r="H78" s="3"/>
      <c r="I78" s="99" t="s">
        <v>162</v>
      </c>
      <c r="J78" s="100" t="s">
        <v>87</v>
      </c>
      <c r="K78" s="100" t="s">
        <v>87</v>
      </c>
      <c r="L78" s="100" t="s">
        <v>87</v>
      </c>
      <c r="M78" s="101" t="s">
        <v>87</v>
      </c>
      <c r="N78" s="26">
        <v>5</v>
      </c>
      <c r="O78" s="116"/>
    </row>
    <row r="79" spans="1:15" ht="16.5" customHeight="1" x14ac:dyDescent="0.25">
      <c r="A79" s="252"/>
      <c r="B79" s="25">
        <v>6</v>
      </c>
      <c r="C79" s="122" t="s">
        <v>86</v>
      </c>
      <c r="D79" s="123" t="s">
        <v>86</v>
      </c>
      <c r="E79" s="123"/>
      <c r="F79" s="123"/>
      <c r="G79" s="124"/>
      <c r="H79" s="3"/>
      <c r="I79" s="99" t="s">
        <v>170</v>
      </c>
      <c r="J79" s="100" t="s">
        <v>131</v>
      </c>
      <c r="K79" s="100" t="s">
        <v>131</v>
      </c>
      <c r="L79" s="100" t="s">
        <v>131</v>
      </c>
      <c r="M79" s="101" t="s">
        <v>131</v>
      </c>
      <c r="N79" s="26">
        <v>6</v>
      </c>
      <c r="O79" s="117"/>
    </row>
    <row r="80" spans="1:15" ht="15.95" customHeight="1" x14ac:dyDescent="0.25">
      <c r="A80" s="118" t="s">
        <v>124</v>
      </c>
      <c r="B80" s="119"/>
      <c r="C80" s="119"/>
      <c r="D80" s="119"/>
      <c r="E80" s="119"/>
      <c r="F80" s="119"/>
      <c r="G80" s="120"/>
      <c r="H80" s="37">
        <f>SUM(H74:H79)</f>
        <v>0</v>
      </c>
      <c r="I80" s="118" t="s">
        <v>92</v>
      </c>
      <c r="J80" s="119"/>
      <c r="K80" s="119"/>
      <c r="L80" s="119"/>
      <c r="M80" s="119"/>
      <c r="N80" s="119"/>
      <c r="O80" s="120"/>
    </row>
    <row r="81" spans="1:15" ht="15.95" customHeight="1" x14ac:dyDescent="0.25">
      <c r="A81" s="250" t="s">
        <v>26</v>
      </c>
      <c r="B81" s="25">
        <v>1</v>
      </c>
      <c r="C81" s="122" t="s">
        <v>105</v>
      </c>
      <c r="D81" s="123"/>
      <c r="E81" s="123"/>
      <c r="F81" s="123"/>
      <c r="G81" s="124"/>
      <c r="H81" s="3"/>
      <c r="I81" s="99" t="s">
        <v>128</v>
      </c>
      <c r="J81" s="100"/>
      <c r="K81" s="100"/>
      <c r="L81" s="100"/>
      <c r="M81" s="101"/>
      <c r="N81" s="38">
        <v>1</v>
      </c>
      <c r="O81" s="115" t="s">
        <v>19</v>
      </c>
    </row>
    <row r="82" spans="1:15" ht="15.95" customHeight="1" x14ac:dyDescent="0.25">
      <c r="A82" s="251"/>
      <c r="B82" s="25">
        <v>2</v>
      </c>
      <c r="C82" s="122" t="s">
        <v>122</v>
      </c>
      <c r="D82" s="123" t="s">
        <v>88</v>
      </c>
      <c r="E82" s="123"/>
      <c r="F82" s="123"/>
      <c r="G82" s="124"/>
      <c r="H82" s="3"/>
      <c r="I82" s="99" t="s">
        <v>129</v>
      </c>
      <c r="J82" s="100" t="s">
        <v>78</v>
      </c>
      <c r="K82" s="100" t="s">
        <v>78</v>
      </c>
      <c r="L82" s="100" t="s">
        <v>78</v>
      </c>
      <c r="M82" s="101" t="s">
        <v>78</v>
      </c>
      <c r="N82" s="38">
        <v>2</v>
      </c>
      <c r="O82" s="116"/>
    </row>
    <row r="83" spans="1:15" ht="27" customHeight="1" x14ac:dyDescent="0.25">
      <c r="A83" s="251"/>
      <c r="B83" s="25">
        <v>3</v>
      </c>
      <c r="C83" s="122" t="s">
        <v>106</v>
      </c>
      <c r="D83" s="123" t="s">
        <v>89</v>
      </c>
      <c r="E83" s="123"/>
      <c r="F83" s="123"/>
      <c r="G83" s="124"/>
      <c r="H83" s="3"/>
      <c r="I83" s="99" t="s">
        <v>130</v>
      </c>
      <c r="J83" s="100" t="s">
        <v>79</v>
      </c>
      <c r="K83" s="100" t="s">
        <v>79</v>
      </c>
      <c r="L83" s="100" t="s">
        <v>79</v>
      </c>
      <c r="M83" s="101" t="s">
        <v>79</v>
      </c>
      <c r="N83" s="38">
        <v>3</v>
      </c>
      <c r="O83" s="116"/>
    </row>
    <row r="84" spans="1:15" ht="15.95" customHeight="1" x14ac:dyDescent="0.25">
      <c r="A84" s="251"/>
      <c r="B84" s="25">
        <v>4</v>
      </c>
      <c r="C84" s="122" t="s">
        <v>83</v>
      </c>
      <c r="D84" s="123" t="s">
        <v>83</v>
      </c>
      <c r="E84" s="123"/>
      <c r="F84" s="123"/>
      <c r="G84" s="124"/>
      <c r="H84" s="3"/>
      <c r="I84" s="99" t="s">
        <v>84</v>
      </c>
      <c r="J84" s="100" t="s">
        <v>84</v>
      </c>
      <c r="K84" s="100" t="s">
        <v>84</v>
      </c>
      <c r="L84" s="100" t="s">
        <v>84</v>
      </c>
      <c r="M84" s="101" t="s">
        <v>84</v>
      </c>
      <c r="N84" s="38">
        <v>4</v>
      </c>
      <c r="O84" s="116"/>
    </row>
    <row r="85" spans="1:15" ht="27" customHeight="1" x14ac:dyDescent="0.25">
      <c r="A85" s="251"/>
      <c r="B85" s="25">
        <v>5</v>
      </c>
      <c r="C85" s="122" t="s">
        <v>85</v>
      </c>
      <c r="D85" s="123" t="s">
        <v>85</v>
      </c>
      <c r="E85" s="123"/>
      <c r="F85" s="123"/>
      <c r="G85" s="124"/>
      <c r="H85" s="3"/>
      <c r="I85" s="99" t="s">
        <v>162</v>
      </c>
      <c r="J85" s="100" t="s">
        <v>87</v>
      </c>
      <c r="K85" s="100" t="s">
        <v>87</v>
      </c>
      <c r="L85" s="100" t="s">
        <v>87</v>
      </c>
      <c r="M85" s="101" t="s">
        <v>87</v>
      </c>
      <c r="N85" s="38">
        <v>5</v>
      </c>
      <c r="O85" s="116"/>
    </row>
    <row r="86" spans="1:15" ht="19.5" customHeight="1" x14ac:dyDescent="0.25">
      <c r="A86" s="252"/>
      <c r="B86" s="25">
        <v>6</v>
      </c>
      <c r="C86" s="122" t="s">
        <v>86</v>
      </c>
      <c r="D86" s="123" t="s">
        <v>86</v>
      </c>
      <c r="E86" s="123"/>
      <c r="F86" s="123"/>
      <c r="G86" s="124"/>
      <c r="H86" s="3"/>
      <c r="I86" s="99" t="s">
        <v>169</v>
      </c>
      <c r="J86" s="100" t="s">
        <v>131</v>
      </c>
      <c r="K86" s="100" t="s">
        <v>131</v>
      </c>
      <c r="L86" s="100" t="s">
        <v>131</v>
      </c>
      <c r="M86" s="101" t="s">
        <v>131</v>
      </c>
      <c r="N86" s="38">
        <v>6</v>
      </c>
      <c r="O86" s="117"/>
    </row>
    <row r="87" spans="1:15" ht="15.95" customHeight="1" x14ac:dyDescent="0.25">
      <c r="A87" s="118" t="s">
        <v>125</v>
      </c>
      <c r="B87" s="119"/>
      <c r="C87" s="119"/>
      <c r="D87" s="119"/>
      <c r="E87" s="119"/>
      <c r="F87" s="119"/>
      <c r="G87" s="120"/>
      <c r="H87" s="37">
        <f>SUM(H81:H86)</f>
        <v>0</v>
      </c>
      <c r="I87" s="118" t="s">
        <v>91</v>
      </c>
      <c r="J87" s="119"/>
      <c r="K87" s="119"/>
      <c r="L87" s="119"/>
      <c r="M87" s="119"/>
      <c r="N87" s="119"/>
      <c r="O87" s="120"/>
    </row>
    <row r="88" spans="1:15" ht="15.95" customHeight="1" x14ac:dyDescent="0.25">
      <c r="A88" s="257" t="s">
        <v>134</v>
      </c>
      <c r="B88" s="25">
        <v>1</v>
      </c>
      <c r="C88" s="128" t="s">
        <v>105</v>
      </c>
      <c r="D88" s="128"/>
      <c r="E88" s="128"/>
      <c r="F88" s="128"/>
      <c r="G88" s="128"/>
      <c r="H88" s="3"/>
      <c r="I88" s="205" t="s">
        <v>128</v>
      </c>
      <c r="J88" s="205"/>
      <c r="K88" s="205"/>
      <c r="L88" s="205"/>
      <c r="M88" s="205"/>
      <c r="N88" s="38">
        <v>1</v>
      </c>
      <c r="O88" s="258" t="s">
        <v>135</v>
      </c>
    </row>
    <row r="89" spans="1:15" ht="15.95" customHeight="1" x14ac:dyDescent="0.25">
      <c r="A89" s="257"/>
      <c r="B89" s="25">
        <v>2</v>
      </c>
      <c r="C89" s="128" t="s">
        <v>122</v>
      </c>
      <c r="D89" s="128" t="s">
        <v>88</v>
      </c>
      <c r="E89" s="128"/>
      <c r="F89" s="128"/>
      <c r="G89" s="128"/>
      <c r="H89" s="3"/>
      <c r="I89" s="205" t="s">
        <v>129</v>
      </c>
      <c r="J89" s="205" t="s">
        <v>78</v>
      </c>
      <c r="K89" s="205" t="s">
        <v>78</v>
      </c>
      <c r="L89" s="205" t="s">
        <v>78</v>
      </c>
      <c r="M89" s="205" t="s">
        <v>78</v>
      </c>
      <c r="N89" s="38">
        <v>2</v>
      </c>
      <c r="O89" s="258"/>
    </row>
    <row r="90" spans="1:15" ht="26.25" customHeight="1" x14ac:dyDescent="0.25">
      <c r="A90" s="257"/>
      <c r="B90" s="25">
        <v>3</v>
      </c>
      <c r="C90" s="128" t="s">
        <v>106</v>
      </c>
      <c r="D90" s="128" t="s">
        <v>89</v>
      </c>
      <c r="E90" s="128"/>
      <c r="F90" s="128"/>
      <c r="G90" s="128"/>
      <c r="H90" s="3"/>
      <c r="I90" s="205" t="s">
        <v>130</v>
      </c>
      <c r="J90" s="205" t="s">
        <v>79</v>
      </c>
      <c r="K90" s="205" t="s">
        <v>79</v>
      </c>
      <c r="L90" s="205" t="s">
        <v>79</v>
      </c>
      <c r="M90" s="205" t="s">
        <v>79</v>
      </c>
      <c r="N90" s="38">
        <v>3</v>
      </c>
      <c r="O90" s="258"/>
    </row>
    <row r="91" spans="1:15" ht="15.95" customHeight="1" x14ac:dyDescent="0.25">
      <c r="A91" s="257"/>
      <c r="B91" s="25">
        <v>4</v>
      </c>
      <c r="C91" s="128" t="s">
        <v>83</v>
      </c>
      <c r="D91" s="128" t="s">
        <v>83</v>
      </c>
      <c r="E91" s="128"/>
      <c r="F91" s="128"/>
      <c r="G91" s="128"/>
      <c r="H91" s="3"/>
      <c r="I91" s="205" t="s">
        <v>84</v>
      </c>
      <c r="J91" s="205" t="s">
        <v>84</v>
      </c>
      <c r="K91" s="205" t="s">
        <v>84</v>
      </c>
      <c r="L91" s="205" t="s">
        <v>84</v>
      </c>
      <c r="M91" s="205" t="s">
        <v>84</v>
      </c>
      <c r="N91" s="38">
        <v>4</v>
      </c>
      <c r="O91" s="258"/>
    </row>
    <row r="92" spans="1:15" ht="30" customHeight="1" x14ac:dyDescent="0.25">
      <c r="A92" s="257"/>
      <c r="B92" s="25">
        <v>5</v>
      </c>
      <c r="C92" s="128" t="s">
        <v>85</v>
      </c>
      <c r="D92" s="128" t="s">
        <v>85</v>
      </c>
      <c r="E92" s="128"/>
      <c r="F92" s="128"/>
      <c r="G92" s="128"/>
      <c r="H92" s="3"/>
      <c r="I92" s="205" t="s">
        <v>162</v>
      </c>
      <c r="J92" s="205" t="s">
        <v>87</v>
      </c>
      <c r="K92" s="205" t="s">
        <v>87</v>
      </c>
      <c r="L92" s="205" t="s">
        <v>87</v>
      </c>
      <c r="M92" s="205" t="s">
        <v>87</v>
      </c>
      <c r="N92" s="38">
        <v>5</v>
      </c>
      <c r="O92" s="258"/>
    </row>
    <row r="93" spans="1:15" ht="22.5" customHeight="1" x14ac:dyDescent="0.25">
      <c r="A93" s="257"/>
      <c r="B93" s="25">
        <v>6</v>
      </c>
      <c r="C93" s="128" t="s">
        <v>86</v>
      </c>
      <c r="D93" s="128" t="s">
        <v>86</v>
      </c>
      <c r="E93" s="128"/>
      <c r="F93" s="128"/>
      <c r="G93" s="128"/>
      <c r="H93" s="3"/>
      <c r="I93" s="205" t="s">
        <v>168</v>
      </c>
      <c r="J93" s="205" t="s">
        <v>131</v>
      </c>
      <c r="K93" s="205" t="s">
        <v>131</v>
      </c>
      <c r="L93" s="205" t="s">
        <v>131</v>
      </c>
      <c r="M93" s="205" t="s">
        <v>131</v>
      </c>
      <c r="N93" s="38">
        <v>6</v>
      </c>
      <c r="O93" s="258"/>
    </row>
    <row r="94" spans="1:15" ht="15.95" customHeight="1" x14ac:dyDescent="0.25">
      <c r="A94" s="256" t="s">
        <v>132</v>
      </c>
      <c r="B94" s="256"/>
      <c r="C94" s="256"/>
      <c r="D94" s="256"/>
      <c r="E94" s="256"/>
      <c r="F94" s="256"/>
      <c r="G94" s="256"/>
      <c r="H94" s="37">
        <f>SUM(H88:H93)</f>
        <v>0</v>
      </c>
      <c r="I94" s="256" t="s">
        <v>133</v>
      </c>
      <c r="J94" s="256"/>
      <c r="K94" s="256"/>
      <c r="L94" s="256"/>
      <c r="M94" s="256"/>
      <c r="N94" s="256"/>
      <c r="O94" s="256"/>
    </row>
    <row r="95" spans="1:15" ht="6.75" customHeight="1" x14ac:dyDescent="0.25">
      <c r="A95" s="97"/>
      <c r="B95" s="97"/>
      <c r="C95" s="97"/>
      <c r="D95" s="97"/>
      <c r="E95" s="97"/>
      <c r="F95" s="97"/>
      <c r="G95" s="97"/>
      <c r="H95" s="98"/>
      <c r="I95" s="97"/>
      <c r="J95" s="97"/>
      <c r="K95" s="97"/>
      <c r="L95" s="97"/>
      <c r="M95" s="97"/>
      <c r="N95" s="97"/>
      <c r="O95" s="97"/>
    </row>
    <row r="96" spans="1:15" ht="14.1" customHeight="1" x14ac:dyDescent="0.25">
      <c r="A96" s="97"/>
      <c r="B96" s="97"/>
      <c r="C96" s="97"/>
      <c r="D96" s="97"/>
      <c r="E96" s="97"/>
      <c r="F96" s="168" t="s">
        <v>177</v>
      </c>
      <c r="G96" s="169"/>
      <c r="H96" s="170" t="str">
        <f>IF(H7="","",H7)</f>
        <v/>
      </c>
      <c r="I96" s="171"/>
      <c r="J96" s="172"/>
      <c r="K96" s="97"/>
      <c r="L96" s="97"/>
      <c r="M96" s="97"/>
      <c r="N96" s="97"/>
      <c r="O96" s="97"/>
    </row>
    <row r="97" spans="1:15" ht="14.1" customHeight="1" x14ac:dyDescent="0.25">
      <c r="A97" s="97"/>
      <c r="B97" s="97"/>
      <c r="C97" s="97"/>
      <c r="D97" s="97"/>
      <c r="E97" s="97"/>
      <c r="F97" s="176" t="s">
        <v>176</v>
      </c>
      <c r="G97" s="177"/>
      <c r="H97" s="173"/>
      <c r="I97" s="174"/>
      <c r="J97" s="175"/>
      <c r="K97" s="97"/>
      <c r="L97" s="97"/>
      <c r="M97" s="97"/>
      <c r="N97" s="97"/>
      <c r="O97" s="97"/>
    </row>
    <row r="98" spans="1:15" ht="6.75" customHeight="1" x14ac:dyDescent="0.25">
      <c r="A98" s="97"/>
      <c r="B98" s="97"/>
      <c r="C98" s="97"/>
      <c r="D98" s="97"/>
      <c r="E98" s="97"/>
      <c r="F98" s="11"/>
      <c r="G98" s="11"/>
      <c r="H98" s="11"/>
      <c r="I98" s="11"/>
      <c r="J98" s="11"/>
      <c r="K98" s="97"/>
      <c r="L98" s="97"/>
      <c r="M98" s="97"/>
      <c r="N98" s="97"/>
      <c r="O98" s="97"/>
    </row>
    <row r="99" spans="1:15" ht="14.1" customHeight="1" x14ac:dyDescent="0.25">
      <c r="A99" s="97"/>
      <c r="B99" s="97"/>
      <c r="C99" s="97"/>
      <c r="D99" s="97"/>
      <c r="E99" s="97"/>
      <c r="F99" s="168" t="s">
        <v>116</v>
      </c>
      <c r="G99" s="169"/>
      <c r="H99" s="170" t="str">
        <f>IF(H10="","",H10)</f>
        <v/>
      </c>
      <c r="I99" s="171"/>
      <c r="J99" s="172"/>
      <c r="K99" s="97"/>
      <c r="L99" s="97"/>
      <c r="M99" s="97"/>
      <c r="N99" s="97"/>
      <c r="O99" s="97"/>
    </row>
    <row r="100" spans="1:15" ht="14.1" customHeight="1" x14ac:dyDescent="0.25">
      <c r="A100" s="97"/>
      <c r="B100" s="97"/>
      <c r="C100" s="97"/>
      <c r="D100" s="97"/>
      <c r="E100" s="97"/>
      <c r="F100" s="176" t="s">
        <v>117</v>
      </c>
      <c r="G100" s="177"/>
      <c r="H100" s="173"/>
      <c r="I100" s="174"/>
      <c r="J100" s="175"/>
      <c r="K100" s="97"/>
      <c r="L100" s="97"/>
      <c r="M100" s="97"/>
      <c r="N100" s="97"/>
      <c r="O100" s="97"/>
    </row>
    <row r="101" spans="1:15" ht="6.75" customHeight="1" x14ac:dyDescent="0.25">
      <c r="A101" s="97"/>
      <c r="B101" s="97"/>
      <c r="C101" s="97"/>
      <c r="D101" s="97"/>
      <c r="E101" s="97"/>
      <c r="F101" s="97"/>
      <c r="G101" s="97"/>
      <c r="H101" s="98"/>
      <c r="I101" s="97"/>
      <c r="J101" s="97"/>
      <c r="K101" s="97"/>
      <c r="L101" s="97"/>
      <c r="M101" s="97"/>
      <c r="N101" s="97"/>
      <c r="O101" s="97"/>
    </row>
    <row r="102" spans="1:15" ht="15.95" customHeight="1" x14ac:dyDescent="0.25">
      <c r="A102" s="257" t="s">
        <v>137</v>
      </c>
      <c r="B102" s="25">
        <v>1</v>
      </c>
      <c r="C102" s="128" t="s">
        <v>105</v>
      </c>
      <c r="D102" s="128"/>
      <c r="E102" s="128"/>
      <c r="F102" s="128"/>
      <c r="G102" s="128"/>
      <c r="H102" s="3"/>
      <c r="I102" s="205" t="s">
        <v>128</v>
      </c>
      <c r="J102" s="205"/>
      <c r="K102" s="205"/>
      <c r="L102" s="205"/>
      <c r="M102" s="205"/>
      <c r="N102" s="38">
        <v>1</v>
      </c>
      <c r="O102" s="258" t="s">
        <v>138</v>
      </c>
    </row>
    <row r="103" spans="1:15" ht="15.95" customHeight="1" x14ac:dyDescent="0.25">
      <c r="A103" s="257"/>
      <c r="B103" s="25">
        <v>2</v>
      </c>
      <c r="C103" s="128" t="s">
        <v>122</v>
      </c>
      <c r="D103" s="128" t="s">
        <v>88</v>
      </c>
      <c r="E103" s="128"/>
      <c r="F103" s="128"/>
      <c r="G103" s="128"/>
      <c r="H103" s="3"/>
      <c r="I103" s="205" t="s">
        <v>129</v>
      </c>
      <c r="J103" s="205" t="s">
        <v>78</v>
      </c>
      <c r="K103" s="205" t="s">
        <v>78</v>
      </c>
      <c r="L103" s="205" t="s">
        <v>78</v>
      </c>
      <c r="M103" s="205" t="s">
        <v>78</v>
      </c>
      <c r="N103" s="38">
        <v>2</v>
      </c>
      <c r="O103" s="258"/>
    </row>
    <row r="104" spans="1:15" ht="22.5" customHeight="1" x14ac:dyDescent="0.25">
      <c r="A104" s="257"/>
      <c r="B104" s="25">
        <v>3</v>
      </c>
      <c r="C104" s="128" t="s">
        <v>106</v>
      </c>
      <c r="D104" s="128" t="s">
        <v>89</v>
      </c>
      <c r="E104" s="128"/>
      <c r="F104" s="128"/>
      <c r="G104" s="128"/>
      <c r="H104" s="3"/>
      <c r="I104" s="205" t="s">
        <v>130</v>
      </c>
      <c r="J104" s="205" t="s">
        <v>79</v>
      </c>
      <c r="K104" s="205" t="s">
        <v>79</v>
      </c>
      <c r="L104" s="205" t="s">
        <v>79</v>
      </c>
      <c r="M104" s="205" t="s">
        <v>79</v>
      </c>
      <c r="N104" s="38">
        <v>3</v>
      </c>
      <c r="O104" s="258"/>
    </row>
    <row r="105" spans="1:15" ht="15.95" customHeight="1" x14ac:dyDescent="0.25">
      <c r="A105" s="257"/>
      <c r="B105" s="25">
        <v>4</v>
      </c>
      <c r="C105" s="128" t="s">
        <v>83</v>
      </c>
      <c r="D105" s="128" t="s">
        <v>83</v>
      </c>
      <c r="E105" s="128"/>
      <c r="F105" s="128"/>
      <c r="G105" s="128"/>
      <c r="H105" s="3"/>
      <c r="I105" s="205" t="s">
        <v>84</v>
      </c>
      <c r="J105" s="205" t="s">
        <v>84</v>
      </c>
      <c r="K105" s="205" t="s">
        <v>84</v>
      </c>
      <c r="L105" s="205" t="s">
        <v>84</v>
      </c>
      <c r="M105" s="205" t="s">
        <v>84</v>
      </c>
      <c r="N105" s="38">
        <v>4</v>
      </c>
      <c r="O105" s="258"/>
    </row>
    <row r="106" spans="1:15" ht="24" customHeight="1" x14ac:dyDescent="0.25">
      <c r="A106" s="257"/>
      <c r="B106" s="25">
        <v>5</v>
      </c>
      <c r="C106" s="128" t="s">
        <v>85</v>
      </c>
      <c r="D106" s="128" t="s">
        <v>85</v>
      </c>
      <c r="E106" s="128"/>
      <c r="F106" s="128"/>
      <c r="G106" s="128"/>
      <c r="H106" s="3"/>
      <c r="I106" s="205" t="s">
        <v>162</v>
      </c>
      <c r="J106" s="205" t="s">
        <v>87</v>
      </c>
      <c r="K106" s="205" t="s">
        <v>87</v>
      </c>
      <c r="L106" s="205" t="s">
        <v>87</v>
      </c>
      <c r="M106" s="205" t="s">
        <v>87</v>
      </c>
      <c r="N106" s="38">
        <v>5</v>
      </c>
      <c r="O106" s="258"/>
    </row>
    <row r="107" spans="1:15" ht="21.75" customHeight="1" x14ac:dyDescent="0.25">
      <c r="A107" s="257"/>
      <c r="B107" s="25">
        <v>6</v>
      </c>
      <c r="C107" s="128" t="s">
        <v>86</v>
      </c>
      <c r="D107" s="128" t="s">
        <v>86</v>
      </c>
      <c r="E107" s="128"/>
      <c r="F107" s="128"/>
      <c r="G107" s="128"/>
      <c r="H107" s="3"/>
      <c r="I107" s="205" t="s">
        <v>165</v>
      </c>
      <c r="J107" s="205" t="s">
        <v>131</v>
      </c>
      <c r="K107" s="205" t="s">
        <v>131</v>
      </c>
      <c r="L107" s="205" t="s">
        <v>131</v>
      </c>
      <c r="M107" s="205" t="s">
        <v>131</v>
      </c>
      <c r="N107" s="38">
        <v>6</v>
      </c>
      <c r="O107" s="258"/>
    </row>
    <row r="108" spans="1:15" ht="15.95" customHeight="1" x14ac:dyDescent="0.25">
      <c r="A108" s="118" t="s">
        <v>148</v>
      </c>
      <c r="B108" s="119"/>
      <c r="C108" s="119"/>
      <c r="D108" s="119"/>
      <c r="E108" s="119"/>
      <c r="F108" s="119"/>
      <c r="G108" s="120"/>
      <c r="H108" s="37">
        <f>SUM(H102:H107)</f>
        <v>0</v>
      </c>
      <c r="I108" s="118" t="s">
        <v>149</v>
      </c>
      <c r="J108" s="119"/>
      <c r="K108" s="119"/>
      <c r="L108" s="119"/>
      <c r="M108" s="119"/>
      <c r="N108" s="119"/>
      <c r="O108" s="120"/>
    </row>
    <row r="109" spans="1:15" ht="15.95" customHeight="1" x14ac:dyDescent="0.25">
      <c r="A109" s="250" t="s">
        <v>139</v>
      </c>
      <c r="B109" s="25">
        <v>1</v>
      </c>
      <c r="C109" s="122" t="s">
        <v>105</v>
      </c>
      <c r="D109" s="123"/>
      <c r="E109" s="123"/>
      <c r="F109" s="123"/>
      <c r="G109" s="124"/>
      <c r="H109" s="3"/>
      <c r="I109" s="99" t="s">
        <v>128</v>
      </c>
      <c r="J109" s="100"/>
      <c r="K109" s="100"/>
      <c r="L109" s="100"/>
      <c r="M109" s="101"/>
      <c r="N109" s="38">
        <v>1</v>
      </c>
      <c r="O109" s="115" t="s">
        <v>140</v>
      </c>
    </row>
    <row r="110" spans="1:15" ht="15.95" customHeight="1" x14ac:dyDescent="0.25">
      <c r="A110" s="251"/>
      <c r="B110" s="25">
        <v>2</v>
      </c>
      <c r="C110" s="122" t="s">
        <v>122</v>
      </c>
      <c r="D110" s="123" t="s">
        <v>88</v>
      </c>
      <c r="E110" s="123"/>
      <c r="F110" s="123"/>
      <c r="G110" s="124"/>
      <c r="H110" s="3"/>
      <c r="I110" s="99" t="s">
        <v>129</v>
      </c>
      <c r="J110" s="100" t="s">
        <v>78</v>
      </c>
      <c r="K110" s="100" t="s">
        <v>78</v>
      </c>
      <c r="L110" s="100" t="s">
        <v>78</v>
      </c>
      <c r="M110" s="101" t="s">
        <v>78</v>
      </c>
      <c r="N110" s="38">
        <v>2</v>
      </c>
      <c r="O110" s="116"/>
    </row>
    <row r="111" spans="1:15" ht="24.75" customHeight="1" x14ac:dyDescent="0.25">
      <c r="A111" s="251"/>
      <c r="B111" s="25">
        <v>3</v>
      </c>
      <c r="C111" s="122" t="s">
        <v>106</v>
      </c>
      <c r="D111" s="123" t="s">
        <v>89</v>
      </c>
      <c r="E111" s="123"/>
      <c r="F111" s="123"/>
      <c r="G111" s="124"/>
      <c r="H111" s="3"/>
      <c r="I111" s="99" t="s">
        <v>130</v>
      </c>
      <c r="J111" s="100" t="s">
        <v>79</v>
      </c>
      <c r="K111" s="100" t="s">
        <v>79</v>
      </c>
      <c r="L111" s="100" t="s">
        <v>79</v>
      </c>
      <c r="M111" s="101" t="s">
        <v>79</v>
      </c>
      <c r="N111" s="38">
        <v>3</v>
      </c>
      <c r="O111" s="116"/>
    </row>
    <row r="112" spans="1:15" ht="15.95" customHeight="1" x14ac:dyDescent="0.25">
      <c r="A112" s="251"/>
      <c r="B112" s="25">
        <v>4</v>
      </c>
      <c r="C112" s="122" t="s">
        <v>83</v>
      </c>
      <c r="D112" s="123" t="s">
        <v>83</v>
      </c>
      <c r="E112" s="123"/>
      <c r="F112" s="123"/>
      <c r="G112" s="124"/>
      <c r="H112" s="3"/>
      <c r="I112" s="99" t="s">
        <v>84</v>
      </c>
      <c r="J112" s="100" t="s">
        <v>84</v>
      </c>
      <c r="K112" s="100" t="s">
        <v>84</v>
      </c>
      <c r="L112" s="100" t="s">
        <v>84</v>
      </c>
      <c r="M112" s="101" t="s">
        <v>84</v>
      </c>
      <c r="N112" s="38">
        <v>4</v>
      </c>
      <c r="O112" s="116"/>
    </row>
    <row r="113" spans="1:15" ht="24" customHeight="1" x14ac:dyDescent="0.25">
      <c r="A113" s="251"/>
      <c r="B113" s="25">
        <v>5</v>
      </c>
      <c r="C113" s="122" t="s">
        <v>85</v>
      </c>
      <c r="D113" s="123" t="s">
        <v>85</v>
      </c>
      <c r="E113" s="123"/>
      <c r="F113" s="123"/>
      <c r="G113" s="124"/>
      <c r="H113" s="3"/>
      <c r="I113" s="99" t="s">
        <v>162</v>
      </c>
      <c r="J113" s="100" t="s">
        <v>87</v>
      </c>
      <c r="K113" s="100" t="s">
        <v>87</v>
      </c>
      <c r="L113" s="100" t="s">
        <v>87</v>
      </c>
      <c r="M113" s="101" t="s">
        <v>87</v>
      </c>
      <c r="N113" s="38">
        <v>5</v>
      </c>
      <c r="O113" s="116"/>
    </row>
    <row r="114" spans="1:15" ht="18.75" customHeight="1" x14ac:dyDescent="0.25">
      <c r="A114" s="252"/>
      <c r="B114" s="25">
        <v>6</v>
      </c>
      <c r="C114" s="122" t="s">
        <v>86</v>
      </c>
      <c r="D114" s="123" t="s">
        <v>86</v>
      </c>
      <c r="E114" s="123"/>
      <c r="F114" s="123"/>
      <c r="G114" s="124"/>
      <c r="H114" s="3"/>
      <c r="I114" s="99" t="s">
        <v>167</v>
      </c>
      <c r="J114" s="100" t="s">
        <v>131</v>
      </c>
      <c r="K114" s="100" t="s">
        <v>131</v>
      </c>
      <c r="L114" s="100" t="s">
        <v>131</v>
      </c>
      <c r="M114" s="101" t="s">
        <v>131</v>
      </c>
      <c r="N114" s="38">
        <v>6</v>
      </c>
      <c r="O114" s="117"/>
    </row>
    <row r="115" spans="1:15" ht="15.95" customHeight="1" x14ac:dyDescent="0.25">
      <c r="A115" s="118" t="s">
        <v>152</v>
      </c>
      <c r="B115" s="119"/>
      <c r="C115" s="119"/>
      <c r="D115" s="119"/>
      <c r="E115" s="119"/>
      <c r="F115" s="119"/>
      <c r="G115" s="120"/>
      <c r="H115" s="37">
        <f>SUM(H109:H114)</f>
        <v>0</v>
      </c>
      <c r="I115" s="118" t="s">
        <v>151</v>
      </c>
      <c r="J115" s="119"/>
      <c r="K115" s="119"/>
      <c r="L115" s="119"/>
      <c r="M115" s="119"/>
      <c r="N115" s="119"/>
      <c r="O115" s="120"/>
    </row>
    <row r="116" spans="1:15" ht="15.95" customHeight="1" x14ac:dyDescent="0.25">
      <c r="A116" s="250" t="s">
        <v>141</v>
      </c>
      <c r="B116" s="25">
        <v>1</v>
      </c>
      <c r="C116" s="122" t="s">
        <v>105</v>
      </c>
      <c r="D116" s="123"/>
      <c r="E116" s="123"/>
      <c r="F116" s="123"/>
      <c r="G116" s="124"/>
      <c r="H116" s="3"/>
      <c r="I116" s="99" t="s">
        <v>128</v>
      </c>
      <c r="J116" s="100"/>
      <c r="K116" s="100"/>
      <c r="L116" s="100"/>
      <c r="M116" s="101"/>
      <c r="N116" s="38">
        <v>1</v>
      </c>
      <c r="O116" s="115" t="s">
        <v>144</v>
      </c>
    </row>
    <row r="117" spans="1:15" ht="15.95" customHeight="1" x14ac:dyDescent="0.25">
      <c r="A117" s="251"/>
      <c r="B117" s="25">
        <v>2</v>
      </c>
      <c r="C117" s="122" t="s">
        <v>122</v>
      </c>
      <c r="D117" s="123" t="s">
        <v>88</v>
      </c>
      <c r="E117" s="123"/>
      <c r="F117" s="123"/>
      <c r="G117" s="124"/>
      <c r="H117" s="3"/>
      <c r="I117" s="99" t="s">
        <v>129</v>
      </c>
      <c r="J117" s="100" t="s">
        <v>78</v>
      </c>
      <c r="K117" s="100" t="s">
        <v>78</v>
      </c>
      <c r="L117" s="100" t="s">
        <v>78</v>
      </c>
      <c r="M117" s="101" t="s">
        <v>78</v>
      </c>
      <c r="N117" s="38">
        <v>2</v>
      </c>
      <c r="O117" s="116"/>
    </row>
    <row r="118" spans="1:15" ht="24.75" customHeight="1" x14ac:dyDescent="0.25">
      <c r="A118" s="251"/>
      <c r="B118" s="25">
        <v>3</v>
      </c>
      <c r="C118" s="122" t="s">
        <v>106</v>
      </c>
      <c r="D118" s="123" t="s">
        <v>89</v>
      </c>
      <c r="E118" s="123"/>
      <c r="F118" s="123"/>
      <c r="G118" s="124"/>
      <c r="H118" s="3"/>
      <c r="I118" s="99" t="s">
        <v>130</v>
      </c>
      <c r="J118" s="100" t="s">
        <v>79</v>
      </c>
      <c r="K118" s="100" t="s">
        <v>79</v>
      </c>
      <c r="L118" s="100" t="s">
        <v>79</v>
      </c>
      <c r="M118" s="101" t="s">
        <v>79</v>
      </c>
      <c r="N118" s="38">
        <v>3</v>
      </c>
      <c r="O118" s="116"/>
    </row>
    <row r="119" spans="1:15" ht="15.95" customHeight="1" x14ac:dyDescent="0.25">
      <c r="A119" s="251"/>
      <c r="B119" s="25">
        <v>4</v>
      </c>
      <c r="C119" s="122" t="s">
        <v>83</v>
      </c>
      <c r="D119" s="123" t="s">
        <v>83</v>
      </c>
      <c r="E119" s="123"/>
      <c r="F119" s="123"/>
      <c r="G119" s="124"/>
      <c r="H119" s="3"/>
      <c r="I119" s="99" t="s">
        <v>84</v>
      </c>
      <c r="J119" s="100" t="s">
        <v>84</v>
      </c>
      <c r="K119" s="100" t="s">
        <v>84</v>
      </c>
      <c r="L119" s="100" t="s">
        <v>84</v>
      </c>
      <c r="M119" s="101" t="s">
        <v>84</v>
      </c>
      <c r="N119" s="38">
        <v>4</v>
      </c>
      <c r="O119" s="116"/>
    </row>
    <row r="120" spans="1:15" ht="24.75" customHeight="1" x14ac:dyDescent="0.25">
      <c r="A120" s="251"/>
      <c r="B120" s="25">
        <v>5</v>
      </c>
      <c r="C120" s="122" t="s">
        <v>85</v>
      </c>
      <c r="D120" s="123" t="s">
        <v>85</v>
      </c>
      <c r="E120" s="123"/>
      <c r="F120" s="123"/>
      <c r="G120" s="124"/>
      <c r="H120" s="3"/>
      <c r="I120" s="99" t="s">
        <v>162</v>
      </c>
      <c r="J120" s="100" t="s">
        <v>87</v>
      </c>
      <c r="K120" s="100" t="s">
        <v>87</v>
      </c>
      <c r="L120" s="100" t="s">
        <v>87</v>
      </c>
      <c r="M120" s="101" t="s">
        <v>87</v>
      </c>
      <c r="N120" s="38">
        <v>5</v>
      </c>
      <c r="O120" s="116"/>
    </row>
    <row r="121" spans="1:15" ht="18.75" customHeight="1" x14ac:dyDescent="0.25">
      <c r="A121" s="252"/>
      <c r="B121" s="25">
        <v>6</v>
      </c>
      <c r="C121" s="122" t="s">
        <v>86</v>
      </c>
      <c r="D121" s="123" t="s">
        <v>86</v>
      </c>
      <c r="E121" s="123"/>
      <c r="F121" s="123"/>
      <c r="G121" s="124"/>
      <c r="H121" s="3"/>
      <c r="I121" s="99" t="s">
        <v>166</v>
      </c>
      <c r="J121" s="100" t="s">
        <v>131</v>
      </c>
      <c r="K121" s="100" t="s">
        <v>131</v>
      </c>
      <c r="L121" s="100" t="s">
        <v>131</v>
      </c>
      <c r="M121" s="101" t="s">
        <v>131</v>
      </c>
      <c r="N121" s="38">
        <v>6</v>
      </c>
      <c r="O121" s="117"/>
    </row>
    <row r="122" spans="1:15" ht="15.95" customHeight="1" x14ac:dyDescent="0.25">
      <c r="A122" s="118" t="s">
        <v>154</v>
      </c>
      <c r="B122" s="119"/>
      <c r="C122" s="119"/>
      <c r="D122" s="119"/>
      <c r="E122" s="119"/>
      <c r="F122" s="119"/>
      <c r="G122" s="120"/>
      <c r="H122" s="37">
        <f>SUM(H116:H121)</f>
        <v>0</v>
      </c>
      <c r="I122" s="118" t="s">
        <v>155</v>
      </c>
      <c r="J122" s="119"/>
      <c r="K122" s="119"/>
      <c r="L122" s="119"/>
      <c r="M122" s="119"/>
      <c r="N122" s="119"/>
      <c r="O122" s="120"/>
    </row>
    <row r="123" spans="1:15" ht="15.95" customHeight="1" x14ac:dyDescent="0.25">
      <c r="A123" s="250" t="s">
        <v>142</v>
      </c>
      <c r="B123" s="25">
        <v>1</v>
      </c>
      <c r="C123" s="122" t="s">
        <v>105</v>
      </c>
      <c r="D123" s="123"/>
      <c r="E123" s="123"/>
      <c r="F123" s="123"/>
      <c r="G123" s="124"/>
      <c r="H123" s="3"/>
      <c r="I123" s="99" t="s">
        <v>128</v>
      </c>
      <c r="J123" s="100"/>
      <c r="K123" s="100"/>
      <c r="L123" s="100"/>
      <c r="M123" s="101"/>
      <c r="N123" s="38">
        <v>1</v>
      </c>
      <c r="O123" s="115" t="s">
        <v>143</v>
      </c>
    </row>
    <row r="124" spans="1:15" ht="15.95" customHeight="1" x14ac:dyDescent="0.25">
      <c r="A124" s="251"/>
      <c r="B124" s="25">
        <v>2</v>
      </c>
      <c r="C124" s="122" t="s">
        <v>122</v>
      </c>
      <c r="D124" s="123" t="s">
        <v>88</v>
      </c>
      <c r="E124" s="123"/>
      <c r="F124" s="123"/>
      <c r="G124" s="124"/>
      <c r="H124" s="3"/>
      <c r="I124" s="99" t="s">
        <v>129</v>
      </c>
      <c r="J124" s="100" t="s">
        <v>78</v>
      </c>
      <c r="K124" s="100" t="s">
        <v>78</v>
      </c>
      <c r="L124" s="100" t="s">
        <v>78</v>
      </c>
      <c r="M124" s="101" t="s">
        <v>78</v>
      </c>
      <c r="N124" s="38">
        <v>2</v>
      </c>
      <c r="O124" s="116"/>
    </row>
    <row r="125" spans="1:15" ht="27.75" customHeight="1" x14ac:dyDescent="0.25">
      <c r="A125" s="251"/>
      <c r="B125" s="25">
        <v>3</v>
      </c>
      <c r="C125" s="122" t="s">
        <v>106</v>
      </c>
      <c r="D125" s="123" t="s">
        <v>89</v>
      </c>
      <c r="E125" s="123"/>
      <c r="F125" s="123"/>
      <c r="G125" s="124"/>
      <c r="H125" s="3"/>
      <c r="I125" s="99" t="s">
        <v>130</v>
      </c>
      <c r="J125" s="100" t="s">
        <v>79</v>
      </c>
      <c r="K125" s="100" t="s">
        <v>79</v>
      </c>
      <c r="L125" s="100" t="s">
        <v>79</v>
      </c>
      <c r="M125" s="101" t="s">
        <v>79</v>
      </c>
      <c r="N125" s="38">
        <v>3</v>
      </c>
      <c r="O125" s="116"/>
    </row>
    <row r="126" spans="1:15" ht="15.95" customHeight="1" x14ac:dyDescent="0.25">
      <c r="A126" s="251"/>
      <c r="B126" s="25">
        <v>4</v>
      </c>
      <c r="C126" s="122" t="s">
        <v>83</v>
      </c>
      <c r="D126" s="123" t="s">
        <v>83</v>
      </c>
      <c r="E126" s="123"/>
      <c r="F126" s="123"/>
      <c r="G126" s="124"/>
      <c r="H126" s="3"/>
      <c r="I126" s="99" t="s">
        <v>84</v>
      </c>
      <c r="J126" s="100" t="s">
        <v>84</v>
      </c>
      <c r="K126" s="100" t="s">
        <v>84</v>
      </c>
      <c r="L126" s="100" t="s">
        <v>84</v>
      </c>
      <c r="M126" s="101" t="s">
        <v>84</v>
      </c>
      <c r="N126" s="38">
        <v>4</v>
      </c>
      <c r="O126" s="116"/>
    </row>
    <row r="127" spans="1:15" ht="24.75" customHeight="1" x14ac:dyDescent="0.25">
      <c r="A127" s="251"/>
      <c r="B127" s="25">
        <v>5</v>
      </c>
      <c r="C127" s="122" t="s">
        <v>85</v>
      </c>
      <c r="D127" s="123" t="s">
        <v>85</v>
      </c>
      <c r="E127" s="123"/>
      <c r="F127" s="123"/>
      <c r="G127" s="124"/>
      <c r="H127" s="3"/>
      <c r="I127" s="99" t="s">
        <v>162</v>
      </c>
      <c r="J127" s="100" t="s">
        <v>87</v>
      </c>
      <c r="K127" s="100" t="s">
        <v>87</v>
      </c>
      <c r="L127" s="100" t="s">
        <v>87</v>
      </c>
      <c r="M127" s="101" t="s">
        <v>87</v>
      </c>
      <c r="N127" s="38">
        <v>5</v>
      </c>
      <c r="O127" s="116"/>
    </row>
    <row r="128" spans="1:15" ht="21" customHeight="1" x14ac:dyDescent="0.25">
      <c r="A128" s="252"/>
      <c r="B128" s="25">
        <v>6</v>
      </c>
      <c r="C128" s="122" t="s">
        <v>86</v>
      </c>
      <c r="D128" s="123" t="s">
        <v>86</v>
      </c>
      <c r="E128" s="123"/>
      <c r="F128" s="123"/>
      <c r="G128" s="124"/>
      <c r="H128" s="3"/>
      <c r="I128" s="99" t="s">
        <v>131</v>
      </c>
      <c r="J128" s="100" t="s">
        <v>131</v>
      </c>
      <c r="K128" s="100" t="s">
        <v>131</v>
      </c>
      <c r="L128" s="100" t="s">
        <v>131</v>
      </c>
      <c r="M128" s="101" t="s">
        <v>131</v>
      </c>
      <c r="N128" s="38">
        <v>6</v>
      </c>
      <c r="O128" s="117"/>
    </row>
    <row r="129" spans="1:15" ht="15.95" customHeight="1" x14ac:dyDescent="0.25">
      <c r="A129" s="118" t="s">
        <v>159</v>
      </c>
      <c r="B129" s="119"/>
      <c r="C129" s="119"/>
      <c r="D129" s="119"/>
      <c r="E129" s="119"/>
      <c r="F129" s="119"/>
      <c r="G129" s="120"/>
      <c r="H129" s="37">
        <f>SUM(H123:H128)</f>
        <v>0</v>
      </c>
      <c r="I129" s="118" t="s">
        <v>158</v>
      </c>
      <c r="J129" s="119"/>
      <c r="K129" s="119"/>
      <c r="L129" s="119"/>
      <c r="M129" s="119"/>
      <c r="N129" s="119"/>
      <c r="O129" s="120"/>
    </row>
    <row r="130" spans="1:15" ht="15.95" customHeight="1" x14ac:dyDescent="0.25">
      <c r="A130" s="145" t="s">
        <v>24</v>
      </c>
      <c r="B130" s="145"/>
      <c r="C130" s="145"/>
      <c r="D130" s="145"/>
      <c r="E130" s="145"/>
      <c r="F130" s="145"/>
      <c r="G130" s="145"/>
      <c r="H130" s="78">
        <f>H87+H80+H73+H66+H129+H122+H115+H108+H94</f>
        <v>0</v>
      </c>
      <c r="I130" s="145" t="s">
        <v>27</v>
      </c>
      <c r="J130" s="145"/>
      <c r="K130" s="145"/>
      <c r="L130" s="145"/>
      <c r="M130" s="145"/>
      <c r="N130" s="145"/>
      <c r="O130" s="145"/>
    </row>
    <row r="131" spans="1:15" ht="8.1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</row>
    <row r="132" spans="1:15" ht="15.95" customHeight="1" x14ac:dyDescent="0.25">
      <c r="A132" s="238" t="s">
        <v>107</v>
      </c>
      <c r="B132" s="238"/>
      <c r="C132" s="238"/>
      <c r="D132" s="238"/>
      <c r="E132" s="238"/>
      <c r="F132" s="238"/>
      <c r="G132" s="238"/>
      <c r="H132" s="239" t="s">
        <v>108</v>
      </c>
      <c r="I132" s="239"/>
      <c r="J132" s="239"/>
      <c r="K132" s="239"/>
      <c r="L132" s="239"/>
      <c r="M132" s="239"/>
      <c r="N132" s="239"/>
      <c r="O132" s="239"/>
    </row>
    <row r="133" spans="1:15" ht="15.95" customHeight="1" x14ac:dyDescent="0.25">
      <c r="A133" s="238"/>
      <c r="B133" s="238"/>
      <c r="C133" s="238"/>
      <c r="D133" s="238"/>
      <c r="E133" s="238"/>
      <c r="F133" s="238"/>
      <c r="G133" s="238"/>
      <c r="H133" s="239"/>
      <c r="I133" s="239"/>
      <c r="J133" s="239"/>
      <c r="K133" s="239"/>
      <c r="L133" s="239"/>
      <c r="M133" s="239"/>
      <c r="N133" s="239"/>
      <c r="O133" s="239"/>
    </row>
    <row r="134" spans="1:15" ht="8.1" customHeight="1" x14ac:dyDescent="0.25">
      <c r="A134" s="9"/>
      <c r="B134" s="40"/>
      <c r="C134" s="40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15" ht="15.95" customHeight="1" x14ac:dyDescent="0.25">
      <c r="A135" s="9"/>
      <c r="B135" s="41"/>
      <c r="C135" s="41"/>
      <c r="D135" s="9"/>
      <c r="E135" s="9"/>
      <c r="F135" s="9"/>
      <c r="G135" s="9"/>
      <c r="H135" s="9"/>
      <c r="I135" s="9"/>
      <c r="J135" s="9"/>
      <c r="K135" s="9"/>
      <c r="L135" s="181" t="s">
        <v>71</v>
      </c>
      <c r="M135" s="181"/>
      <c r="N135" s="181"/>
      <c r="O135" s="181"/>
    </row>
    <row r="136" spans="1:15" ht="15.95" customHeight="1" x14ac:dyDescent="0.25">
      <c r="A136" s="210"/>
      <c r="B136" s="211"/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2"/>
    </row>
    <row r="137" spans="1:15" ht="15.95" customHeight="1" x14ac:dyDescent="0.25">
      <c r="A137" s="213"/>
      <c r="B137" s="214"/>
      <c r="C137" s="214"/>
      <c r="D137" s="214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5"/>
    </row>
    <row r="138" spans="1:15" ht="15.95" customHeight="1" x14ac:dyDescent="0.25">
      <c r="A138" s="213"/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5"/>
    </row>
    <row r="139" spans="1:15" ht="15.95" customHeight="1" x14ac:dyDescent="0.25">
      <c r="A139" s="213"/>
      <c r="B139" s="214"/>
      <c r="C139" s="214"/>
      <c r="D139" s="214"/>
      <c r="E139" s="214"/>
      <c r="F139" s="214"/>
      <c r="G139" s="214"/>
      <c r="H139" s="214"/>
      <c r="I139" s="214"/>
      <c r="J139" s="214"/>
      <c r="K139" s="214"/>
      <c r="L139" s="214"/>
      <c r="M139" s="214"/>
      <c r="N139" s="214"/>
      <c r="O139" s="215"/>
    </row>
    <row r="140" spans="1:15" ht="15.95" customHeight="1" x14ac:dyDescent="0.25">
      <c r="A140" s="213"/>
      <c r="B140" s="214"/>
      <c r="C140" s="214"/>
      <c r="D140" s="214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5"/>
    </row>
    <row r="141" spans="1:15" ht="15.95" customHeight="1" x14ac:dyDescent="0.25">
      <c r="A141" s="213"/>
      <c r="B141" s="214"/>
      <c r="C141" s="214"/>
      <c r="D141" s="214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5"/>
    </row>
    <row r="142" spans="1:15" ht="15.95" customHeight="1" x14ac:dyDescent="0.25">
      <c r="A142" s="213"/>
      <c r="B142" s="214"/>
      <c r="C142" s="214"/>
      <c r="D142" s="214"/>
      <c r="E142" s="214"/>
      <c r="F142" s="214"/>
      <c r="G142" s="214"/>
      <c r="H142" s="214"/>
      <c r="I142" s="214"/>
      <c r="J142" s="214"/>
      <c r="K142" s="214"/>
      <c r="L142" s="214"/>
      <c r="M142" s="214"/>
      <c r="N142" s="214"/>
      <c r="O142" s="215"/>
    </row>
    <row r="143" spans="1:15" ht="15.95" customHeight="1" x14ac:dyDescent="0.25">
      <c r="A143" s="216"/>
      <c r="B143" s="217"/>
      <c r="C143" s="217"/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8"/>
    </row>
    <row r="144" spans="1:15" ht="15.95" customHeight="1" x14ac:dyDescent="0.25">
      <c r="A144" s="9"/>
      <c r="B144" s="9"/>
      <c r="C144" s="9"/>
      <c r="D144" s="9"/>
      <c r="E144" s="42"/>
      <c r="F144" s="9"/>
      <c r="G144" s="9"/>
      <c r="H144" s="9"/>
      <c r="I144" s="9"/>
      <c r="J144" s="9"/>
      <c r="K144" s="9"/>
      <c r="L144" s="43" t="s">
        <v>109</v>
      </c>
      <c r="M144" s="146"/>
      <c r="N144" s="147"/>
      <c r="O144" s="148"/>
    </row>
    <row r="145" spans="1:15" ht="8.1" customHeight="1" x14ac:dyDescent="0.25">
      <c r="A145" s="9"/>
      <c r="B145" s="42"/>
      <c r="C145" s="42"/>
      <c r="D145" s="42"/>
      <c r="E145" s="42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1:15" ht="14.1" customHeight="1" x14ac:dyDescent="0.25">
      <c r="A146" s="9"/>
      <c r="B146" s="42"/>
      <c r="C146" s="42"/>
      <c r="D146" s="42"/>
      <c r="E146" s="42"/>
      <c r="F146" s="168" t="s">
        <v>177</v>
      </c>
      <c r="G146" s="169"/>
      <c r="H146" s="170" t="str">
        <f>IF(H7="","",H7)</f>
        <v/>
      </c>
      <c r="I146" s="171"/>
      <c r="J146" s="172"/>
      <c r="K146" s="9"/>
      <c r="L146" s="9"/>
      <c r="M146" s="9"/>
      <c r="N146" s="9"/>
      <c r="O146" s="9"/>
    </row>
    <row r="147" spans="1:15" ht="14.1" customHeight="1" x14ac:dyDescent="0.25">
      <c r="A147" s="9"/>
      <c r="B147" s="42"/>
      <c r="C147" s="42"/>
      <c r="D147" s="42"/>
      <c r="E147" s="42"/>
      <c r="F147" s="176" t="s">
        <v>176</v>
      </c>
      <c r="G147" s="177"/>
      <c r="H147" s="173"/>
      <c r="I147" s="174"/>
      <c r="J147" s="175"/>
      <c r="K147" s="9"/>
      <c r="L147" s="9"/>
      <c r="M147" s="9"/>
      <c r="N147" s="9"/>
      <c r="O147" s="9"/>
    </row>
    <row r="148" spans="1:15" ht="6.75" customHeight="1" x14ac:dyDescent="0.25">
      <c r="A148" s="9"/>
      <c r="B148" s="42"/>
      <c r="C148" s="42"/>
      <c r="D148" s="42"/>
      <c r="E148" s="42"/>
      <c r="F148" s="11"/>
      <c r="G148" s="11"/>
      <c r="H148" s="11"/>
      <c r="I148" s="11"/>
      <c r="J148" s="11"/>
      <c r="K148" s="9"/>
      <c r="L148" s="9"/>
      <c r="M148" s="9"/>
      <c r="N148" s="9"/>
      <c r="O148" s="9"/>
    </row>
    <row r="149" spans="1:15" ht="14.1" customHeight="1" x14ac:dyDescent="0.25">
      <c r="A149" s="9"/>
      <c r="B149" s="42"/>
      <c r="C149" s="42"/>
      <c r="D149" s="42"/>
      <c r="E149" s="42"/>
      <c r="F149" s="168" t="s">
        <v>116</v>
      </c>
      <c r="G149" s="169"/>
      <c r="H149" s="170" t="str">
        <f>IF(H10="","",H10)</f>
        <v/>
      </c>
      <c r="I149" s="171"/>
      <c r="J149" s="172"/>
      <c r="K149" s="9"/>
      <c r="L149" s="9"/>
      <c r="M149" s="9"/>
      <c r="N149" s="9"/>
      <c r="O149" s="9"/>
    </row>
    <row r="150" spans="1:15" ht="14.1" customHeight="1" x14ac:dyDescent="0.25">
      <c r="A150" s="9"/>
      <c r="B150" s="42"/>
      <c r="C150" s="42"/>
      <c r="D150" s="42"/>
      <c r="E150" s="42"/>
      <c r="F150" s="176" t="s">
        <v>117</v>
      </c>
      <c r="G150" s="177"/>
      <c r="H150" s="173"/>
      <c r="I150" s="174"/>
      <c r="J150" s="175"/>
      <c r="K150" s="9"/>
      <c r="L150" s="9"/>
      <c r="M150" s="9"/>
      <c r="N150" s="9"/>
      <c r="O150" s="9"/>
    </row>
    <row r="151" spans="1:15" ht="6.75" customHeight="1" x14ac:dyDescent="0.25">
      <c r="A151" s="9"/>
      <c r="B151" s="42"/>
      <c r="C151" s="42"/>
      <c r="D151" s="42"/>
      <c r="E151" s="42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 ht="15.95" customHeight="1" x14ac:dyDescent="0.25">
      <c r="A152" s="240" t="s">
        <v>110</v>
      </c>
      <c r="B152" s="240"/>
      <c r="C152" s="240"/>
      <c r="D152" s="240"/>
      <c r="E152" s="240"/>
      <c r="F152" s="240"/>
      <c r="G152" s="240"/>
      <c r="H152" s="240"/>
      <c r="I152" s="241" t="s">
        <v>111</v>
      </c>
      <c r="J152" s="241"/>
      <c r="K152" s="241"/>
      <c r="L152" s="241"/>
      <c r="M152" s="241"/>
      <c r="N152" s="241"/>
      <c r="O152" s="241"/>
    </row>
    <row r="153" spans="1:15" ht="8.1" customHeight="1" x14ac:dyDescent="0.25">
      <c r="A153" s="9"/>
      <c r="B153" s="40"/>
      <c r="C153" s="40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 ht="15.95" customHeight="1" x14ac:dyDescent="0.25">
      <c r="A154" s="9"/>
      <c r="B154" s="41"/>
      <c r="C154" s="41"/>
      <c r="D154" s="9"/>
      <c r="E154" s="9"/>
      <c r="F154" s="9"/>
      <c r="G154" s="9"/>
      <c r="H154" s="9"/>
      <c r="I154" s="9"/>
      <c r="J154" s="9"/>
      <c r="K154" s="9"/>
      <c r="L154" s="181" t="s">
        <v>72</v>
      </c>
      <c r="M154" s="181"/>
      <c r="N154" s="181"/>
      <c r="O154" s="181"/>
    </row>
    <row r="155" spans="1:15" ht="15.95" customHeight="1" x14ac:dyDescent="0.25">
      <c r="A155" s="210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2"/>
    </row>
    <row r="156" spans="1:15" ht="15.95" customHeight="1" x14ac:dyDescent="0.25">
      <c r="A156" s="213"/>
      <c r="B156" s="214"/>
      <c r="C156" s="214"/>
      <c r="D156" s="214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5"/>
    </row>
    <row r="157" spans="1:15" ht="15.95" customHeight="1" x14ac:dyDescent="0.25">
      <c r="A157" s="213"/>
      <c r="B157" s="214"/>
      <c r="C157" s="214"/>
      <c r="D157" s="214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5"/>
    </row>
    <row r="158" spans="1:15" ht="14.1" customHeight="1" x14ac:dyDescent="0.25">
      <c r="A158" s="213"/>
      <c r="B158" s="214"/>
      <c r="C158" s="214"/>
      <c r="D158" s="214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5"/>
    </row>
    <row r="159" spans="1:15" ht="15.95" customHeight="1" x14ac:dyDescent="0.25">
      <c r="A159" s="213"/>
      <c r="B159" s="214"/>
      <c r="C159" s="214"/>
      <c r="D159" s="214"/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5"/>
    </row>
    <row r="160" spans="1:15" ht="15.95" customHeight="1" x14ac:dyDescent="0.25">
      <c r="A160" s="216"/>
      <c r="B160" s="217"/>
      <c r="C160" s="217"/>
      <c r="D160" s="217"/>
      <c r="E160" s="217"/>
      <c r="F160" s="217"/>
      <c r="G160" s="217"/>
      <c r="H160" s="217"/>
      <c r="I160" s="217"/>
      <c r="J160" s="217"/>
      <c r="K160" s="217"/>
      <c r="L160" s="217"/>
      <c r="M160" s="217"/>
      <c r="N160" s="217"/>
      <c r="O160" s="218"/>
    </row>
    <row r="161" spans="1:15" ht="15.95" customHeight="1" x14ac:dyDescent="0.25">
      <c r="A161" s="9"/>
      <c r="B161" s="9"/>
      <c r="C161" s="9"/>
      <c r="D161" s="9"/>
      <c r="E161" s="42"/>
      <c r="F161" s="9"/>
      <c r="G161" s="9"/>
      <c r="H161" s="9"/>
      <c r="I161" s="9"/>
      <c r="J161" s="9"/>
      <c r="K161" s="9"/>
      <c r="L161" s="43" t="s">
        <v>109</v>
      </c>
      <c r="M161" s="244"/>
      <c r="N161" s="245"/>
      <c r="O161" s="246"/>
    </row>
    <row r="162" spans="1:15" ht="15.95" customHeight="1" x14ac:dyDescent="0.25">
      <c r="A162" s="9"/>
      <c r="B162" s="9"/>
      <c r="C162" s="9"/>
      <c r="D162" s="9"/>
      <c r="E162" s="42"/>
      <c r="F162" s="9"/>
      <c r="G162" s="9"/>
      <c r="H162" s="9"/>
      <c r="I162" s="9"/>
      <c r="J162" s="9"/>
      <c r="K162" s="9"/>
      <c r="L162" s="44"/>
      <c r="M162" s="44"/>
      <c r="N162" s="45"/>
      <c r="O162" s="45"/>
    </row>
    <row r="163" spans="1:15" ht="6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46"/>
      <c r="K163" s="46"/>
      <c r="L163" s="46"/>
      <c r="M163" s="46"/>
      <c r="N163" s="46"/>
      <c r="O163" s="46"/>
    </row>
    <row r="164" spans="1:15" ht="28.5" customHeight="1" x14ac:dyDescent="0.25">
      <c r="A164" s="151" t="s">
        <v>69</v>
      </c>
      <c r="B164" s="152"/>
      <c r="C164" s="152"/>
      <c r="D164" s="152"/>
      <c r="E164" s="152"/>
      <c r="F164" s="152"/>
      <c r="G164" s="153"/>
      <c r="H164" s="37" t="s">
        <v>102</v>
      </c>
      <c r="I164" s="121" t="s">
        <v>5</v>
      </c>
      <c r="J164" s="121"/>
      <c r="K164" s="121"/>
      <c r="L164" s="121"/>
      <c r="M164" s="121"/>
      <c r="N164" s="121"/>
      <c r="O164" s="121"/>
    </row>
    <row r="165" spans="1:15" ht="21" customHeight="1" x14ac:dyDescent="0.25">
      <c r="A165" s="81">
        <v>1</v>
      </c>
      <c r="B165" s="109" t="s">
        <v>24</v>
      </c>
      <c r="C165" s="110"/>
      <c r="D165" s="110"/>
      <c r="E165" s="110"/>
      <c r="F165" s="110"/>
      <c r="G165" s="111"/>
      <c r="H165" s="4">
        <f>H130</f>
        <v>0</v>
      </c>
      <c r="I165" s="243" t="s">
        <v>27</v>
      </c>
      <c r="J165" s="243"/>
      <c r="K165" s="243"/>
      <c r="L165" s="243"/>
      <c r="M165" s="243"/>
      <c r="N165" s="243"/>
      <c r="O165" s="81">
        <v>1</v>
      </c>
    </row>
    <row r="166" spans="1:15" ht="21" customHeight="1" x14ac:dyDescent="0.25">
      <c r="A166" s="81">
        <v>2</v>
      </c>
      <c r="B166" s="109" t="s">
        <v>73</v>
      </c>
      <c r="C166" s="110"/>
      <c r="D166" s="110"/>
      <c r="E166" s="110"/>
      <c r="F166" s="110"/>
      <c r="G166" s="111"/>
      <c r="H166" s="4">
        <f>H36+H44+H49+M161+M144</f>
        <v>0</v>
      </c>
      <c r="I166" s="242" t="s">
        <v>10</v>
      </c>
      <c r="J166" s="242"/>
      <c r="K166" s="242"/>
      <c r="L166" s="242"/>
      <c r="M166" s="242"/>
      <c r="N166" s="242"/>
      <c r="O166" s="81">
        <v>2</v>
      </c>
    </row>
    <row r="167" spans="1:15" ht="36" customHeight="1" x14ac:dyDescent="0.25">
      <c r="A167" s="81">
        <v>3</v>
      </c>
      <c r="B167" s="109" t="s">
        <v>163</v>
      </c>
      <c r="C167" s="110"/>
      <c r="D167" s="110"/>
      <c r="E167" s="110"/>
      <c r="F167" s="110"/>
      <c r="G167" s="111"/>
      <c r="H167" s="4">
        <f>M144</f>
        <v>0</v>
      </c>
      <c r="I167" s="242" t="s">
        <v>164</v>
      </c>
      <c r="J167" s="242"/>
      <c r="K167" s="242"/>
      <c r="L167" s="242"/>
      <c r="M167" s="242"/>
      <c r="N167" s="242"/>
      <c r="O167" s="81">
        <v>3</v>
      </c>
    </row>
    <row r="168" spans="1:15" ht="36" customHeight="1" x14ac:dyDescent="0.25">
      <c r="A168" s="81">
        <v>4</v>
      </c>
      <c r="B168" s="109" t="s">
        <v>121</v>
      </c>
      <c r="C168" s="110"/>
      <c r="D168" s="110"/>
      <c r="E168" s="110"/>
      <c r="F168" s="110"/>
      <c r="G168" s="111"/>
      <c r="H168" s="4">
        <f>M161</f>
        <v>0</v>
      </c>
      <c r="I168" s="154" t="s">
        <v>13</v>
      </c>
      <c r="J168" s="155"/>
      <c r="K168" s="155"/>
      <c r="L168" s="155"/>
      <c r="M168" s="155"/>
      <c r="N168" s="156"/>
      <c r="O168" s="81">
        <v>4</v>
      </c>
    </row>
    <row r="169" spans="1:15" ht="19.5" customHeight="1" x14ac:dyDescent="0.25">
      <c r="A169" s="160" t="s">
        <v>76</v>
      </c>
      <c r="B169" s="161"/>
      <c r="C169" s="161"/>
      <c r="D169" s="161"/>
      <c r="E169" s="161"/>
      <c r="F169" s="161"/>
      <c r="G169" s="162"/>
      <c r="H169" s="78">
        <f>SUM(H165:H168)</f>
        <v>0</v>
      </c>
      <c r="I169" s="163" t="s">
        <v>77</v>
      </c>
      <c r="J169" s="164"/>
      <c r="K169" s="164"/>
      <c r="L169" s="164"/>
      <c r="M169" s="164"/>
      <c r="N169" s="164"/>
      <c r="O169" s="165"/>
    </row>
    <row r="170" spans="1:15" ht="6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46"/>
      <c r="K170" s="46"/>
      <c r="L170" s="46"/>
      <c r="M170" s="46"/>
      <c r="N170" s="46"/>
      <c r="O170" s="46"/>
    </row>
    <row r="171" spans="1:15" ht="17.25" customHeight="1" x14ac:dyDescent="0.25">
      <c r="A171" s="104" t="s">
        <v>175</v>
      </c>
      <c r="B171" s="104"/>
      <c r="C171" s="104"/>
      <c r="D171" s="104"/>
      <c r="E171" s="104"/>
      <c r="F171" s="104"/>
      <c r="G171" s="104"/>
      <c r="H171" s="104"/>
      <c r="I171" s="105" t="s">
        <v>178</v>
      </c>
      <c r="J171" s="105"/>
      <c r="K171" s="105"/>
      <c r="L171" s="105"/>
      <c r="M171" s="105"/>
      <c r="N171" s="105"/>
      <c r="O171" s="105"/>
    </row>
    <row r="172" spans="1:15" ht="17.25" customHeight="1" x14ac:dyDescent="0.25">
      <c r="A172" s="104"/>
      <c r="B172" s="104"/>
      <c r="C172" s="104"/>
      <c r="D172" s="104"/>
      <c r="E172" s="104"/>
      <c r="F172" s="104"/>
      <c r="G172" s="104"/>
      <c r="H172" s="104"/>
      <c r="I172" s="105"/>
      <c r="J172" s="105"/>
      <c r="K172" s="105"/>
      <c r="L172" s="105"/>
      <c r="M172" s="105"/>
      <c r="N172" s="105"/>
      <c r="O172" s="105"/>
    </row>
    <row r="173" spans="1:15" ht="8.1" customHeight="1" x14ac:dyDescent="0.25">
      <c r="A173" s="9"/>
      <c r="B173" s="9"/>
      <c r="C173" s="9"/>
      <c r="D173" s="47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x14ac:dyDescent="0.25">
      <c r="A174" s="9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9"/>
    </row>
    <row r="175" spans="1:15" ht="1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5" customHeight="1" x14ac:dyDescent="0.25">
      <c r="A176" s="9"/>
      <c r="B176" s="9"/>
      <c r="C176" s="9"/>
      <c r="D176" s="4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22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22" ht="1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22" ht="21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22" ht="8.1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22" ht="15.95" customHeight="1" x14ac:dyDescent="0.25">
      <c r="A181" s="9"/>
      <c r="B181" s="9"/>
      <c r="C181" s="9"/>
      <c r="D181" s="219" t="s">
        <v>70</v>
      </c>
      <c r="E181" s="219"/>
      <c r="F181" s="220"/>
      <c r="G181" s="132">
        <f>(V181+V182+V183+H166/9)/(2.4+1/9)</f>
        <v>0</v>
      </c>
      <c r="H181" s="133"/>
      <c r="I181" s="134"/>
      <c r="J181" s="9"/>
      <c r="M181" s="9"/>
      <c r="N181" s="9"/>
      <c r="O181" s="9"/>
      <c r="U181" s="9" t="s">
        <v>118</v>
      </c>
      <c r="V181" s="86">
        <f>(H60+H67+H74+H81+H88+H102+H109+H116+H123)*1</f>
        <v>0</v>
      </c>
    </row>
    <row r="182" spans="1:22" ht="28.5" customHeight="1" x14ac:dyDescent="0.25">
      <c r="A182" s="9"/>
      <c r="B182" s="49"/>
      <c r="C182" s="49"/>
      <c r="D182" s="219"/>
      <c r="E182" s="219"/>
      <c r="F182" s="220"/>
      <c r="G182" s="135"/>
      <c r="H182" s="136"/>
      <c r="I182" s="137"/>
      <c r="J182" s="9"/>
      <c r="M182" s="9"/>
      <c r="N182" s="9"/>
      <c r="O182" s="9"/>
      <c r="U182" s="9" t="s">
        <v>119</v>
      </c>
      <c r="V182" s="86">
        <f>(H61+H68+H75+H82+H89+H103+H110+H117+H124)*0.8</f>
        <v>0</v>
      </c>
    </row>
    <row r="183" spans="1:22" ht="18" customHeight="1" x14ac:dyDescent="0.25">
      <c r="A183" s="9"/>
      <c r="B183" s="50"/>
      <c r="C183" s="50"/>
      <c r="D183" s="219"/>
      <c r="E183" s="219"/>
      <c r="F183" s="220"/>
      <c r="G183" s="138"/>
      <c r="H183" s="139"/>
      <c r="I183" s="140"/>
      <c r="J183" s="9"/>
      <c r="M183" s="9"/>
      <c r="N183" s="9"/>
      <c r="O183" s="9"/>
      <c r="U183" s="9" t="s">
        <v>120</v>
      </c>
      <c r="V183" s="86">
        <f>(H62+H69+H76+H83+H90+H104+H111+H118+H125)*0.6</f>
        <v>0</v>
      </c>
    </row>
    <row r="184" spans="1:22" ht="15.95" customHeight="1" x14ac:dyDescent="0.25">
      <c r="A184" s="9"/>
      <c r="B184" s="50"/>
      <c r="C184" s="50"/>
      <c r="D184" s="82"/>
      <c r="E184" s="82"/>
      <c r="F184" s="52"/>
      <c r="G184" s="52"/>
      <c r="H184" s="52"/>
      <c r="I184" s="52"/>
      <c r="J184" s="52"/>
      <c r="K184" s="9"/>
      <c r="L184" s="9"/>
      <c r="M184" s="9"/>
      <c r="N184" s="9"/>
      <c r="O184" s="9"/>
    </row>
    <row r="185" spans="1:22" ht="15.95" customHeight="1" x14ac:dyDescent="0.25">
      <c r="A185" s="9"/>
      <c r="B185" s="50"/>
      <c r="C185" s="50"/>
      <c r="D185" s="82"/>
      <c r="E185" s="82"/>
      <c r="F185" s="52"/>
      <c r="G185" s="52"/>
      <c r="H185" s="52"/>
      <c r="I185" s="52"/>
      <c r="J185" s="52"/>
      <c r="K185" s="9"/>
      <c r="L185" s="9"/>
      <c r="M185" s="9"/>
      <c r="N185" s="9"/>
      <c r="O185" s="9"/>
    </row>
    <row r="186" spans="1:22" ht="15.95" customHeight="1" x14ac:dyDescent="0.25">
      <c r="A186" s="9"/>
      <c r="B186" s="50"/>
      <c r="C186" s="50"/>
      <c r="D186" s="82"/>
      <c r="E186" s="82"/>
      <c r="F186" s="52"/>
      <c r="G186" s="52"/>
      <c r="H186" s="52"/>
      <c r="I186" s="52"/>
      <c r="J186" s="52"/>
      <c r="K186" s="9"/>
      <c r="L186" s="9"/>
      <c r="M186" s="9"/>
      <c r="N186" s="9"/>
      <c r="O186" s="9"/>
    </row>
    <row r="187" spans="1:22" ht="15.95" customHeight="1" x14ac:dyDescent="0.25">
      <c r="A187" s="9"/>
      <c r="B187" s="50"/>
      <c r="C187" s="50"/>
      <c r="D187" s="82"/>
      <c r="E187" s="82"/>
      <c r="F187" s="52"/>
      <c r="G187" s="52"/>
      <c r="H187" s="52"/>
      <c r="I187" s="52"/>
      <c r="J187" s="52"/>
      <c r="K187" s="9"/>
      <c r="L187" s="9"/>
      <c r="M187" s="9"/>
      <c r="N187" s="9"/>
      <c r="O187" s="9"/>
    </row>
    <row r="188" spans="1:22" ht="15.95" customHeight="1" x14ac:dyDescent="0.25">
      <c r="A188" s="9"/>
      <c r="B188" s="50"/>
      <c r="C188" s="50"/>
      <c r="D188" s="82"/>
      <c r="E188" s="82"/>
      <c r="F188" s="52"/>
      <c r="G188" s="52"/>
      <c r="H188" s="52"/>
      <c r="I188" s="52"/>
      <c r="J188" s="52"/>
      <c r="K188" s="9"/>
      <c r="L188" s="9"/>
      <c r="M188" s="9"/>
      <c r="N188" s="9"/>
      <c r="O188" s="9"/>
    </row>
    <row r="189" spans="1:22" ht="15.95" customHeight="1" x14ac:dyDescent="0.25">
      <c r="A189" s="9"/>
      <c r="B189" s="50"/>
      <c r="C189" s="50"/>
      <c r="D189" s="82"/>
      <c r="E189" s="82"/>
      <c r="F189" s="52"/>
      <c r="G189" s="52"/>
      <c r="H189" s="52"/>
      <c r="I189" s="52"/>
      <c r="J189" s="52"/>
      <c r="K189" s="9"/>
      <c r="L189" s="9"/>
      <c r="M189" s="9"/>
      <c r="N189" s="9"/>
      <c r="O189" s="9"/>
    </row>
    <row r="190" spans="1:22" ht="15.95" customHeight="1" x14ac:dyDescent="0.25">
      <c r="A190" s="9"/>
      <c r="B190" s="50"/>
      <c r="C190" s="50"/>
      <c r="D190" s="82"/>
      <c r="E190" s="82"/>
      <c r="F190" s="52"/>
      <c r="G190" s="52"/>
      <c r="H190" s="52"/>
      <c r="I190" s="52"/>
      <c r="J190" s="52"/>
      <c r="K190" s="9"/>
      <c r="L190" s="9"/>
      <c r="M190" s="9"/>
      <c r="N190" s="9"/>
      <c r="O190" s="9"/>
    </row>
    <row r="191" spans="1:22" ht="15.95" customHeight="1" x14ac:dyDescent="0.25">
      <c r="A191" s="9"/>
      <c r="B191" s="50"/>
      <c r="C191" s="50"/>
      <c r="D191" s="82"/>
      <c r="E191" s="82"/>
      <c r="F191" s="52"/>
      <c r="G191" s="52"/>
      <c r="H191" s="52"/>
      <c r="I191" s="52"/>
      <c r="J191" s="52"/>
      <c r="K191" s="9"/>
      <c r="L191" s="9"/>
      <c r="M191" s="9"/>
      <c r="N191" s="9"/>
      <c r="O191" s="9"/>
    </row>
    <row r="192" spans="1:22" ht="15.95" customHeight="1" x14ac:dyDescent="0.25">
      <c r="A192" s="9"/>
      <c r="B192" s="50"/>
      <c r="C192" s="50"/>
      <c r="D192" s="82"/>
      <c r="E192" s="82"/>
      <c r="F192" s="52"/>
      <c r="G192" s="52"/>
      <c r="H192" s="52"/>
      <c r="I192" s="52"/>
      <c r="J192" s="52"/>
      <c r="K192" s="9"/>
      <c r="L192" s="9"/>
      <c r="M192" s="9"/>
      <c r="N192" s="9"/>
      <c r="O192" s="9"/>
    </row>
    <row r="193" spans="1:15" ht="15.95" customHeight="1" x14ac:dyDescent="0.25">
      <c r="A193" s="9"/>
      <c r="B193" s="50"/>
      <c r="C193" s="50"/>
      <c r="D193" s="82"/>
      <c r="E193" s="82"/>
      <c r="F193" s="52"/>
      <c r="G193" s="52"/>
      <c r="H193" s="52"/>
      <c r="I193" s="52"/>
      <c r="J193" s="52"/>
      <c r="K193" s="9"/>
      <c r="L193" s="9"/>
      <c r="M193" s="9"/>
      <c r="N193" s="9"/>
      <c r="O193" s="9"/>
    </row>
    <row r="194" spans="1:15" ht="15.95" customHeight="1" x14ac:dyDescent="0.25">
      <c r="A194" s="9"/>
      <c r="B194" s="50"/>
      <c r="C194" s="50"/>
      <c r="D194" s="82"/>
      <c r="E194" s="82"/>
      <c r="F194" s="52"/>
      <c r="G194" s="52"/>
      <c r="H194" s="52"/>
      <c r="I194" s="52"/>
      <c r="J194" s="52"/>
      <c r="K194" s="9"/>
      <c r="L194" s="9"/>
      <c r="M194" s="9"/>
      <c r="N194" s="9"/>
      <c r="O194" s="9"/>
    </row>
    <row r="195" spans="1:15" ht="15.95" customHeight="1" x14ac:dyDescent="0.25">
      <c r="A195" s="9"/>
      <c r="B195" s="50"/>
      <c r="C195" s="50"/>
      <c r="D195" s="82"/>
      <c r="E195" s="82"/>
      <c r="F195" s="52"/>
      <c r="G195" s="52"/>
      <c r="H195" s="52"/>
      <c r="I195" s="52"/>
      <c r="J195" s="52"/>
      <c r="K195" s="9"/>
      <c r="L195" s="9"/>
      <c r="M195" s="9"/>
      <c r="N195" s="9"/>
      <c r="O195" s="9"/>
    </row>
    <row r="196" spans="1:15" ht="15.95" customHeight="1" x14ac:dyDescent="0.25">
      <c r="A196" s="9"/>
      <c r="B196" s="50"/>
      <c r="C196" s="50"/>
      <c r="D196" s="82"/>
      <c r="E196" s="82"/>
      <c r="F196" s="52"/>
      <c r="G196" s="52"/>
      <c r="H196" s="52"/>
      <c r="I196" s="52"/>
      <c r="J196" s="52"/>
      <c r="K196" s="9"/>
      <c r="L196" s="9"/>
      <c r="M196" s="9"/>
      <c r="N196" s="9"/>
      <c r="O196" s="9"/>
    </row>
    <row r="197" spans="1:15" ht="8.1" customHeight="1" x14ac:dyDescent="0.25">
      <c r="A197" s="9"/>
      <c r="B197" s="50"/>
      <c r="C197" s="50"/>
      <c r="D197" s="82"/>
      <c r="E197" s="82"/>
      <c r="F197" s="82"/>
      <c r="G197" s="82"/>
      <c r="H197" s="82"/>
      <c r="I197" s="82"/>
      <c r="J197" s="82"/>
      <c r="K197" s="82"/>
      <c r="L197" s="9"/>
      <c r="M197" s="9"/>
      <c r="N197" s="9"/>
      <c r="O197" s="9"/>
    </row>
    <row r="198" spans="1:15" ht="15.95" customHeight="1" x14ac:dyDescent="0.25">
      <c r="A198" s="9"/>
      <c r="B198" s="9"/>
      <c r="C198" s="9"/>
      <c r="D198" s="9"/>
      <c r="E198" s="9"/>
      <c r="F198" s="168" t="s">
        <v>177</v>
      </c>
      <c r="G198" s="169"/>
      <c r="H198" s="170" t="str">
        <f>IF(H7="","",H7)</f>
        <v/>
      </c>
      <c r="I198" s="171"/>
      <c r="J198" s="172"/>
      <c r="K198" s="9"/>
      <c r="L198" s="9"/>
      <c r="M198" s="9"/>
      <c r="N198" s="9"/>
      <c r="O198" s="9"/>
    </row>
    <row r="199" spans="1:15" ht="15.95" customHeight="1" x14ac:dyDescent="0.25">
      <c r="A199" s="9"/>
      <c r="B199" s="9"/>
      <c r="C199" s="9"/>
      <c r="D199" s="9"/>
      <c r="E199" s="9"/>
      <c r="F199" s="176" t="s">
        <v>176</v>
      </c>
      <c r="G199" s="177"/>
      <c r="H199" s="173"/>
      <c r="I199" s="174"/>
      <c r="J199" s="175"/>
      <c r="K199" s="9"/>
      <c r="L199" s="9"/>
      <c r="M199" s="9"/>
      <c r="N199" s="9"/>
      <c r="O199" s="9"/>
    </row>
    <row r="200" spans="1:15" ht="8.1" customHeight="1" x14ac:dyDescent="0.25">
      <c r="A200" s="9"/>
      <c r="B200" s="9"/>
      <c r="C200" s="9"/>
      <c r="D200" s="9"/>
      <c r="E200" s="9"/>
      <c r="F200" s="11"/>
      <c r="G200" s="11"/>
      <c r="H200" s="11"/>
      <c r="I200" s="11"/>
      <c r="J200" s="11"/>
      <c r="K200" s="9"/>
      <c r="L200" s="9"/>
      <c r="M200" s="9"/>
      <c r="N200" s="9"/>
      <c r="O200" s="9"/>
    </row>
    <row r="201" spans="1:15" ht="15.95" customHeight="1" x14ac:dyDescent="0.25">
      <c r="A201" s="9"/>
      <c r="B201" s="9"/>
      <c r="C201" s="9"/>
      <c r="D201" s="9"/>
      <c r="E201" s="9"/>
      <c r="F201" s="168" t="s">
        <v>116</v>
      </c>
      <c r="G201" s="169"/>
      <c r="H201" s="170" t="str">
        <f>IF(H10="","",H10)</f>
        <v/>
      </c>
      <c r="I201" s="171"/>
      <c r="J201" s="172"/>
      <c r="K201" s="9"/>
      <c r="L201" s="9"/>
      <c r="M201" s="9"/>
      <c r="N201" s="9"/>
      <c r="O201" s="9"/>
    </row>
    <row r="202" spans="1:15" ht="15.95" customHeight="1" x14ac:dyDescent="0.25">
      <c r="A202" s="9"/>
      <c r="B202" s="9"/>
      <c r="C202" s="9"/>
      <c r="D202" s="9"/>
      <c r="E202" s="9"/>
      <c r="F202" s="176" t="s">
        <v>117</v>
      </c>
      <c r="G202" s="177"/>
      <c r="H202" s="173"/>
      <c r="I202" s="174"/>
      <c r="J202" s="175"/>
      <c r="K202" s="9"/>
      <c r="L202" s="9"/>
      <c r="M202" s="9"/>
      <c r="N202" s="9"/>
      <c r="O202" s="9"/>
    </row>
    <row r="203" spans="1:15" ht="8.1" customHeight="1" x14ac:dyDescent="0.25">
      <c r="A203" s="9"/>
      <c r="B203" s="9"/>
      <c r="C203" s="9"/>
      <c r="D203" s="9"/>
      <c r="E203" s="9"/>
      <c r="F203" s="53"/>
      <c r="G203" s="54"/>
      <c r="H203" s="36"/>
      <c r="I203" s="36"/>
      <c r="J203" s="36"/>
      <c r="K203" s="9"/>
      <c r="L203" s="9"/>
      <c r="M203" s="9"/>
      <c r="N203" s="9"/>
      <c r="O203" s="9"/>
    </row>
    <row r="204" spans="1:15" ht="32.1" customHeight="1" x14ac:dyDescent="0.25">
      <c r="A204" s="9"/>
      <c r="B204" s="55" t="s">
        <v>14</v>
      </c>
      <c r="C204" s="55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5" t="s">
        <v>98</v>
      </c>
      <c r="O204" s="9"/>
    </row>
    <row r="205" spans="1:15" ht="32.1" customHeight="1" x14ac:dyDescent="0.25">
      <c r="A205" s="9"/>
      <c r="B205" s="166" t="s">
        <v>112</v>
      </c>
      <c r="C205" s="166"/>
      <c r="D205" s="166"/>
      <c r="E205" s="166"/>
      <c r="F205" s="166"/>
      <c r="G205" s="166"/>
      <c r="H205" s="237" t="s">
        <v>123</v>
      </c>
      <c r="I205" s="237"/>
      <c r="J205" s="237"/>
      <c r="K205" s="237"/>
      <c r="L205" s="237"/>
      <c r="M205" s="237"/>
      <c r="N205" s="237"/>
      <c r="O205" s="9"/>
    </row>
    <row r="206" spans="1:15" ht="32.1" customHeight="1" x14ac:dyDescent="0.25">
      <c r="A206" s="9"/>
      <c r="B206" s="166"/>
      <c r="C206" s="166"/>
      <c r="D206" s="166"/>
      <c r="E206" s="166"/>
      <c r="F206" s="166"/>
      <c r="G206" s="166"/>
      <c r="H206" s="237"/>
      <c r="I206" s="237"/>
      <c r="J206" s="237"/>
      <c r="K206" s="237"/>
      <c r="L206" s="237"/>
      <c r="M206" s="237"/>
      <c r="N206" s="237"/>
      <c r="O206" s="9"/>
    </row>
    <row r="207" spans="1:15" ht="8.1" customHeight="1" x14ac:dyDescent="0.25">
      <c r="A207" s="9"/>
      <c r="B207" s="57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9"/>
      <c r="N207" s="60"/>
      <c r="O207" s="9"/>
    </row>
    <row r="208" spans="1:15" ht="15.95" customHeight="1" x14ac:dyDescent="0.25">
      <c r="A208" s="9"/>
      <c r="B208" s="178" t="s">
        <v>94</v>
      </c>
      <c r="C208" s="179"/>
      <c r="D208" s="179"/>
      <c r="E208" s="179"/>
      <c r="F208" s="179"/>
      <c r="G208" s="180"/>
      <c r="H208" s="178" t="s">
        <v>95</v>
      </c>
      <c r="I208" s="179"/>
      <c r="J208" s="179"/>
      <c r="K208" s="179"/>
      <c r="L208" s="179"/>
      <c r="M208" s="179"/>
      <c r="N208" s="180"/>
      <c r="O208" s="9"/>
    </row>
    <row r="209" spans="1:15" ht="32.1" customHeight="1" x14ac:dyDescent="0.25">
      <c r="A209" s="9"/>
      <c r="B209" s="157"/>
      <c r="C209" s="158"/>
      <c r="D209" s="158"/>
      <c r="E209" s="158"/>
      <c r="F209" s="158"/>
      <c r="G209" s="159"/>
      <c r="H209" s="157"/>
      <c r="I209" s="158"/>
      <c r="J209" s="158"/>
      <c r="K209" s="158"/>
      <c r="L209" s="158"/>
      <c r="M209" s="158"/>
      <c r="N209" s="159"/>
      <c r="O209" s="9"/>
    </row>
    <row r="210" spans="1:15" ht="32.1" customHeight="1" x14ac:dyDescent="0.25">
      <c r="A210" s="9"/>
      <c r="B210" s="157"/>
      <c r="C210" s="158"/>
      <c r="D210" s="158"/>
      <c r="E210" s="158"/>
      <c r="F210" s="158"/>
      <c r="G210" s="159"/>
      <c r="H210" s="157"/>
      <c r="I210" s="158"/>
      <c r="J210" s="158"/>
      <c r="K210" s="158"/>
      <c r="L210" s="158"/>
      <c r="M210" s="158"/>
      <c r="N210" s="159"/>
      <c r="O210" s="9"/>
    </row>
    <row r="211" spans="1:15" ht="32.1" customHeight="1" x14ac:dyDescent="0.25">
      <c r="A211" s="9"/>
      <c r="B211" s="157"/>
      <c r="C211" s="158"/>
      <c r="D211" s="158"/>
      <c r="E211" s="158"/>
      <c r="F211" s="158"/>
      <c r="G211" s="159"/>
      <c r="H211" s="157"/>
      <c r="I211" s="158"/>
      <c r="J211" s="158"/>
      <c r="K211" s="158"/>
      <c r="L211" s="158"/>
      <c r="M211" s="158"/>
      <c r="N211" s="159"/>
      <c r="O211" s="9"/>
    </row>
    <row r="212" spans="1:15" ht="32.1" customHeight="1" x14ac:dyDescent="0.25">
      <c r="A212" s="9"/>
      <c r="B212" s="157"/>
      <c r="C212" s="158"/>
      <c r="D212" s="158"/>
      <c r="E212" s="158"/>
      <c r="F212" s="158"/>
      <c r="G212" s="159"/>
      <c r="H212" s="157"/>
      <c r="I212" s="158"/>
      <c r="J212" s="158"/>
      <c r="K212" s="158"/>
      <c r="L212" s="158"/>
      <c r="M212" s="158"/>
      <c r="N212" s="159"/>
      <c r="O212" s="9"/>
    </row>
    <row r="213" spans="1:15" ht="32.1" customHeight="1" x14ac:dyDescent="0.25">
      <c r="A213" s="9"/>
      <c r="B213" s="157"/>
      <c r="C213" s="158"/>
      <c r="D213" s="158"/>
      <c r="E213" s="158"/>
      <c r="F213" s="158"/>
      <c r="G213" s="159"/>
      <c r="H213" s="157"/>
      <c r="I213" s="158"/>
      <c r="J213" s="158"/>
      <c r="K213" s="158"/>
      <c r="L213" s="158"/>
      <c r="M213" s="158"/>
      <c r="N213" s="159"/>
      <c r="O213" s="9"/>
    </row>
    <row r="214" spans="1:15" ht="8.1" customHeight="1" x14ac:dyDescent="0.25">
      <c r="A214" s="9"/>
      <c r="B214" s="61"/>
      <c r="C214" s="61"/>
      <c r="D214" s="61"/>
      <c r="E214" s="61"/>
      <c r="F214" s="61"/>
      <c r="G214" s="61"/>
      <c r="H214" s="6"/>
      <c r="I214" s="6"/>
      <c r="J214" s="6"/>
      <c r="K214" s="6"/>
      <c r="L214" s="6"/>
      <c r="M214" s="6"/>
      <c r="N214" s="6"/>
      <c r="O214" s="9"/>
    </row>
    <row r="215" spans="1:15" ht="15.95" customHeight="1" x14ac:dyDescent="0.25">
      <c r="A215" s="9"/>
      <c r="B215" s="14" t="s">
        <v>3</v>
      </c>
      <c r="C215" s="14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14" t="s">
        <v>96</v>
      </c>
      <c r="O215" s="9"/>
    </row>
    <row r="216" spans="1:15" ht="8.1" customHeight="1" x14ac:dyDescent="0.25">
      <c r="A216" s="9"/>
      <c r="B216" s="14"/>
      <c r="C216" s="14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14"/>
      <c r="O216" s="9"/>
    </row>
    <row r="217" spans="1:15" ht="15.95" customHeight="1" x14ac:dyDescent="0.25">
      <c r="A217" s="9"/>
      <c r="B217" s="185"/>
      <c r="C217" s="186"/>
      <c r="D217" s="186"/>
      <c r="E217" s="186"/>
      <c r="F217" s="186"/>
      <c r="G217" s="186"/>
      <c r="H217" s="186"/>
      <c r="I217" s="186"/>
      <c r="J217" s="186"/>
      <c r="K217" s="186"/>
      <c r="L217" s="186"/>
      <c r="M217" s="186"/>
      <c r="N217" s="187"/>
      <c r="O217" s="9"/>
    </row>
    <row r="218" spans="1:15" ht="15.95" customHeight="1" x14ac:dyDescent="0.25">
      <c r="A218" s="9"/>
      <c r="B218" s="188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90"/>
      <c r="O218" s="9"/>
    </row>
    <row r="219" spans="1:15" ht="15.95" customHeight="1" x14ac:dyDescent="0.25">
      <c r="A219" s="9"/>
      <c r="B219" s="188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90"/>
      <c r="O219" s="9"/>
    </row>
    <row r="220" spans="1:15" ht="15.95" customHeight="1" x14ac:dyDescent="0.25">
      <c r="A220" s="9"/>
      <c r="B220" s="188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90"/>
      <c r="O220" s="9"/>
    </row>
    <row r="221" spans="1:15" ht="15.95" customHeight="1" x14ac:dyDescent="0.25">
      <c r="A221" s="9"/>
      <c r="B221" s="188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90"/>
      <c r="O221" s="9"/>
    </row>
    <row r="222" spans="1:15" ht="15.95" customHeight="1" x14ac:dyDescent="0.25">
      <c r="A222" s="9"/>
      <c r="B222" s="188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90"/>
      <c r="O222" s="9"/>
    </row>
    <row r="223" spans="1:15" ht="15.95" customHeight="1" x14ac:dyDescent="0.25">
      <c r="A223" s="9"/>
      <c r="B223" s="188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90"/>
      <c r="O223" s="9"/>
    </row>
    <row r="224" spans="1:15" ht="15.95" customHeight="1" x14ac:dyDescent="0.25">
      <c r="A224" s="9"/>
      <c r="B224" s="188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90"/>
      <c r="O224" s="9"/>
    </row>
    <row r="225" spans="1:15" ht="15.95" customHeight="1" x14ac:dyDescent="0.25">
      <c r="A225" s="9"/>
      <c r="B225" s="188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90"/>
      <c r="O225" s="9"/>
    </row>
    <row r="226" spans="1:15" ht="15.95" customHeight="1" x14ac:dyDescent="0.25">
      <c r="A226" s="9"/>
      <c r="B226" s="188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90"/>
      <c r="O226" s="9"/>
    </row>
    <row r="227" spans="1:15" ht="15.95" customHeight="1" x14ac:dyDescent="0.25">
      <c r="A227" s="9"/>
      <c r="B227" s="188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90"/>
      <c r="O227" s="9"/>
    </row>
    <row r="228" spans="1:15" ht="15.95" customHeight="1" x14ac:dyDescent="0.25">
      <c r="A228" s="9"/>
      <c r="B228" s="188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90"/>
      <c r="O228" s="9"/>
    </row>
    <row r="229" spans="1:15" ht="15.95" customHeight="1" x14ac:dyDescent="0.25">
      <c r="A229" s="9"/>
      <c r="B229" s="191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3"/>
      <c r="O229" s="9"/>
    </row>
    <row r="230" spans="1:15" ht="8.1" customHeight="1" x14ac:dyDescent="0.25">
      <c r="A230" s="9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9"/>
    </row>
    <row r="231" spans="1:15" s="5" customFormat="1" ht="32.1" customHeight="1" x14ac:dyDescent="0.25">
      <c r="A231" s="56"/>
      <c r="B231" s="166" t="s">
        <v>4</v>
      </c>
      <c r="C231" s="166"/>
      <c r="D231" s="166"/>
      <c r="E231" s="166"/>
      <c r="F231" s="166"/>
      <c r="G231" s="166"/>
      <c r="H231" s="166"/>
      <c r="I231" s="167" t="s">
        <v>97</v>
      </c>
      <c r="J231" s="167"/>
      <c r="K231" s="167"/>
      <c r="L231" s="167"/>
      <c r="M231" s="167"/>
      <c r="N231" s="167"/>
      <c r="O231" s="56"/>
    </row>
    <row r="232" spans="1:15" ht="8.1" customHeight="1" x14ac:dyDescent="0.25">
      <c r="A232" s="9"/>
      <c r="B232" s="79"/>
      <c r="C232" s="79"/>
      <c r="D232" s="79"/>
      <c r="E232" s="79"/>
      <c r="F232" s="79"/>
      <c r="G232" s="79"/>
      <c r="H232" s="79"/>
      <c r="I232" s="80"/>
      <c r="J232" s="80"/>
      <c r="K232" s="80"/>
      <c r="L232" s="80"/>
      <c r="M232" s="80"/>
      <c r="N232" s="80"/>
      <c r="O232" s="9"/>
    </row>
    <row r="233" spans="1:15" ht="15.95" customHeight="1" x14ac:dyDescent="0.25">
      <c r="A233" s="9"/>
      <c r="B233" s="185"/>
      <c r="C233" s="186"/>
      <c r="D233" s="186"/>
      <c r="E233" s="186"/>
      <c r="F233" s="186"/>
      <c r="G233" s="186"/>
      <c r="H233" s="186"/>
      <c r="I233" s="186"/>
      <c r="J233" s="186"/>
      <c r="K233" s="186"/>
      <c r="L233" s="186"/>
      <c r="M233" s="186"/>
      <c r="N233" s="187"/>
      <c r="O233" s="9"/>
    </row>
    <row r="234" spans="1:15" ht="15.95" customHeight="1" x14ac:dyDescent="0.25">
      <c r="A234" s="9"/>
      <c r="B234" s="188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90"/>
      <c r="O234" s="9"/>
    </row>
    <row r="235" spans="1:15" ht="15.95" customHeight="1" x14ac:dyDescent="0.25">
      <c r="A235" s="9"/>
      <c r="B235" s="188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90"/>
      <c r="O235" s="9"/>
    </row>
    <row r="236" spans="1:15" ht="15.95" customHeight="1" x14ac:dyDescent="0.25">
      <c r="A236" s="9"/>
      <c r="B236" s="188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90"/>
      <c r="O236" s="9"/>
    </row>
    <row r="237" spans="1:15" ht="15.95" customHeight="1" x14ac:dyDescent="0.25">
      <c r="A237" s="9"/>
      <c r="B237" s="188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90"/>
      <c r="O237" s="9"/>
    </row>
    <row r="238" spans="1:15" ht="15.95" customHeight="1" x14ac:dyDescent="0.25">
      <c r="A238" s="9"/>
      <c r="B238" s="188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90"/>
      <c r="O238" s="9"/>
    </row>
    <row r="239" spans="1:15" ht="15.95" customHeight="1" x14ac:dyDescent="0.25">
      <c r="A239" s="9"/>
      <c r="B239" s="188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90"/>
      <c r="O239" s="9"/>
    </row>
    <row r="240" spans="1:15" ht="15.95" customHeight="1" x14ac:dyDescent="0.25">
      <c r="A240" s="9"/>
      <c r="B240" s="188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90"/>
      <c r="O240" s="9"/>
    </row>
    <row r="241" spans="1:15" ht="15.95" customHeight="1" x14ac:dyDescent="0.25">
      <c r="A241" s="9"/>
      <c r="B241" s="191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3"/>
      <c r="O241" s="9"/>
    </row>
    <row r="242" spans="1:15" ht="19.5" customHeight="1" x14ac:dyDescent="0.25">
      <c r="A242" s="9"/>
      <c r="B242" s="14"/>
      <c r="C242" s="14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9"/>
    </row>
    <row r="243" spans="1:15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</sheetData>
  <sheetProtection algorithmName="SHA-512" hashValue="Q+sr+7DQl+ZMXFLcxJRWKEe4ygTRxMOiapozpJ5rAOlVe8AmVDv1vSVv6pQiZBhF1h1wQHAC/vndYpmXYQBtxg==" saltValue="NLZa2BXZeNC4+yft041WRw==" spinCount="100000" sheet="1" objects="1" scenarios="1" formatCells="0" formatColumns="0" formatRows="0" insertRows="0" deleteRows="0"/>
  <mergeCells count="308">
    <mergeCell ref="F10:G10"/>
    <mergeCell ref="H10:J11"/>
    <mergeCell ref="F11:G11"/>
    <mergeCell ref="A15:D15"/>
    <mergeCell ref="E15:K15"/>
    <mergeCell ref="L15:O15"/>
    <mergeCell ref="A1:O1"/>
    <mergeCell ref="A2:O2"/>
    <mergeCell ref="B4:O4"/>
    <mergeCell ref="B5:O5"/>
    <mergeCell ref="F7:G7"/>
    <mergeCell ref="H7:J8"/>
    <mergeCell ref="F8:G8"/>
    <mergeCell ref="A18:D18"/>
    <mergeCell ref="E18:K18"/>
    <mergeCell ref="B19:D19"/>
    <mergeCell ref="E19:K19"/>
    <mergeCell ref="L19:N19"/>
    <mergeCell ref="B20:D20"/>
    <mergeCell ref="E20:K20"/>
    <mergeCell ref="L20:N20"/>
    <mergeCell ref="A16:D16"/>
    <mergeCell ref="E16:K16"/>
    <mergeCell ref="L16:O16"/>
    <mergeCell ref="A17:D17"/>
    <mergeCell ref="E17:K17"/>
    <mergeCell ref="L17:O17"/>
    <mergeCell ref="B23:D23"/>
    <mergeCell ref="E23:K23"/>
    <mergeCell ref="L23:N23"/>
    <mergeCell ref="B24:D24"/>
    <mergeCell ref="E24:K24"/>
    <mergeCell ref="L24:N24"/>
    <mergeCell ref="B21:D21"/>
    <mergeCell ref="E21:K21"/>
    <mergeCell ref="L21:N21"/>
    <mergeCell ref="B22:D22"/>
    <mergeCell ref="E22:K22"/>
    <mergeCell ref="L22:N22"/>
    <mergeCell ref="O31:O32"/>
    <mergeCell ref="B32:G32"/>
    <mergeCell ref="I32:N32"/>
    <mergeCell ref="B25:D25"/>
    <mergeCell ref="E25:K25"/>
    <mergeCell ref="L25:N25"/>
    <mergeCell ref="B27:D27"/>
    <mergeCell ref="E27:K27"/>
    <mergeCell ref="L27:N27"/>
    <mergeCell ref="B33:G33"/>
    <mergeCell ref="I33:N33"/>
    <mergeCell ref="B34:G34"/>
    <mergeCell ref="I34:N34"/>
    <mergeCell ref="B35:G35"/>
    <mergeCell ref="I35:N35"/>
    <mergeCell ref="A31:A32"/>
    <mergeCell ref="B31:G31"/>
    <mergeCell ref="H31:H32"/>
    <mergeCell ref="I31:N31"/>
    <mergeCell ref="B40:G40"/>
    <mergeCell ref="I40:N40"/>
    <mergeCell ref="B41:G41"/>
    <mergeCell ref="I41:N41"/>
    <mergeCell ref="B42:G42"/>
    <mergeCell ref="I42:N42"/>
    <mergeCell ref="A36:G36"/>
    <mergeCell ref="I36:O36"/>
    <mergeCell ref="A38:A39"/>
    <mergeCell ref="B38:G38"/>
    <mergeCell ref="H38:H39"/>
    <mergeCell ref="I38:N38"/>
    <mergeCell ref="O38:O39"/>
    <mergeCell ref="B39:G39"/>
    <mergeCell ref="I39:N39"/>
    <mergeCell ref="I47:N47"/>
    <mergeCell ref="B48:G48"/>
    <mergeCell ref="I48:N48"/>
    <mergeCell ref="A49:G49"/>
    <mergeCell ref="I49:O49"/>
    <mergeCell ref="F51:G51"/>
    <mergeCell ref="H51:J52"/>
    <mergeCell ref="F52:G52"/>
    <mergeCell ref="B43:G43"/>
    <mergeCell ref="I43:N43"/>
    <mergeCell ref="A44:G44"/>
    <mergeCell ref="I44:O44"/>
    <mergeCell ref="A46:A47"/>
    <mergeCell ref="B46:G46"/>
    <mergeCell ref="H46:H47"/>
    <mergeCell ref="I46:N46"/>
    <mergeCell ref="O46:O47"/>
    <mergeCell ref="B47:G47"/>
    <mergeCell ref="I61:M61"/>
    <mergeCell ref="C62:G62"/>
    <mergeCell ref="I62:M62"/>
    <mergeCell ref="C63:G63"/>
    <mergeCell ref="I63:M63"/>
    <mergeCell ref="C64:G64"/>
    <mergeCell ref="I64:M64"/>
    <mergeCell ref="F54:G54"/>
    <mergeCell ref="H54:J55"/>
    <mergeCell ref="F55:G55"/>
    <mergeCell ref="A59:G59"/>
    <mergeCell ref="I59:O59"/>
    <mergeCell ref="A60:A65"/>
    <mergeCell ref="C60:G60"/>
    <mergeCell ref="I60:M60"/>
    <mergeCell ref="O60:O65"/>
    <mergeCell ref="C61:G61"/>
    <mergeCell ref="C69:G69"/>
    <mergeCell ref="I69:M69"/>
    <mergeCell ref="C70:G70"/>
    <mergeCell ref="I70:M70"/>
    <mergeCell ref="C71:G71"/>
    <mergeCell ref="I71:M71"/>
    <mergeCell ref="C65:G65"/>
    <mergeCell ref="I65:M65"/>
    <mergeCell ref="A66:G66"/>
    <mergeCell ref="I66:O66"/>
    <mergeCell ref="A67:A72"/>
    <mergeCell ref="C67:G67"/>
    <mergeCell ref="I67:M67"/>
    <mergeCell ref="O67:O72"/>
    <mergeCell ref="C68:G68"/>
    <mergeCell ref="I68:M68"/>
    <mergeCell ref="C76:G76"/>
    <mergeCell ref="I76:M76"/>
    <mergeCell ref="C77:G77"/>
    <mergeCell ref="I77:M77"/>
    <mergeCell ref="C78:G78"/>
    <mergeCell ref="I78:M78"/>
    <mergeCell ref="C72:G72"/>
    <mergeCell ref="I72:M72"/>
    <mergeCell ref="A73:G73"/>
    <mergeCell ref="I73:O73"/>
    <mergeCell ref="A74:A79"/>
    <mergeCell ref="C74:G74"/>
    <mergeCell ref="I74:M74"/>
    <mergeCell ref="O74:O79"/>
    <mergeCell ref="C75:G75"/>
    <mergeCell ref="I75:M75"/>
    <mergeCell ref="C83:G83"/>
    <mergeCell ref="I83:M83"/>
    <mergeCell ref="C84:G84"/>
    <mergeCell ref="I84:M84"/>
    <mergeCell ref="C85:G85"/>
    <mergeCell ref="I85:M85"/>
    <mergeCell ref="C79:G79"/>
    <mergeCell ref="I79:M79"/>
    <mergeCell ref="A80:G80"/>
    <mergeCell ref="I80:O80"/>
    <mergeCell ref="A81:A86"/>
    <mergeCell ref="C81:G81"/>
    <mergeCell ref="I81:M81"/>
    <mergeCell ref="O81:O86"/>
    <mergeCell ref="C82:G82"/>
    <mergeCell ref="I82:M82"/>
    <mergeCell ref="C90:G90"/>
    <mergeCell ref="I90:M90"/>
    <mergeCell ref="C91:G91"/>
    <mergeCell ref="I91:M91"/>
    <mergeCell ref="C92:G92"/>
    <mergeCell ref="I92:M92"/>
    <mergeCell ref="C86:G86"/>
    <mergeCell ref="I86:M86"/>
    <mergeCell ref="A87:G87"/>
    <mergeCell ref="I87:O87"/>
    <mergeCell ref="A88:A93"/>
    <mergeCell ref="C88:G88"/>
    <mergeCell ref="I88:M88"/>
    <mergeCell ref="O88:O93"/>
    <mergeCell ref="C89:G89"/>
    <mergeCell ref="I89:M89"/>
    <mergeCell ref="F99:G99"/>
    <mergeCell ref="H99:J100"/>
    <mergeCell ref="F100:G100"/>
    <mergeCell ref="A102:A107"/>
    <mergeCell ref="C102:G102"/>
    <mergeCell ref="I102:M102"/>
    <mergeCell ref="I107:M107"/>
    <mergeCell ref="C93:G93"/>
    <mergeCell ref="I93:M93"/>
    <mergeCell ref="A94:G94"/>
    <mergeCell ref="I94:O94"/>
    <mergeCell ref="F96:G96"/>
    <mergeCell ref="H96:J97"/>
    <mergeCell ref="F97:G97"/>
    <mergeCell ref="O102:O107"/>
    <mergeCell ref="C103:G103"/>
    <mergeCell ref="I103:M103"/>
    <mergeCell ref="C104:G104"/>
    <mergeCell ref="I104:M104"/>
    <mergeCell ref="C105:G105"/>
    <mergeCell ref="I105:M105"/>
    <mergeCell ref="C106:G106"/>
    <mergeCell ref="I106:M106"/>
    <mergeCell ref="C107:G107"/>
    <mergeCell ref="C112:G112"/>
    <mergeCell ref="I112:M112"/>
    <mergeCell ref="C113:G113"/>
    <mergeCell ref="I113:M113"/>
    <mergeCell ref="C114:G114"/>
    <mergeCell ref="I114:M114"/>
    <mergeCell ref="A108:G108"/>
    <mergeCell ref="I108:O108"/>
    <mergeCell ref="A109:A114"/>
    <mergeCell ref="C109:G109"/>
    <mergeCell ref="I109:M109"/>
    <mergeCell ref="O109:O114"/>
    <mergeCell ref="C110:G110"/>
    <mergeCell ref="I110:M110"/>
    <mergeCell ref="C111:G111"/>
    <mergeCell ref="I111:M111"/>
    <mergeCell ref="C119:G119"/>
    <mergeCell ref="I119:M119"/>
    <mergeCell ref="C120:G120"/>
    <mergeCell ref="I120:M120"/>
    <mergeCell ref="C121:G121"/>
    <mergeCell ref="I121:M121"/>
    <mergeCell ref="A115:G115"/>
    <mergeCell ref="I115:O115"/>
    <mergeCell ref="A116:A121"/>
    <mergeCell ref="C116:G116"/>
    <mergeCell ref="I116:M116"/>
    <mergeCell ref="O116:O121"/>
    <mergeCell ref="C117:G117"/>
    <mergeCell ref="I117:M117"/>
    <mergeCell ref="C118:G118"/>
    <mergeCell ref="I118:M118"/>
    <mergeCell ref="A122:G122"/>
    <mergeCell ref="I122:O122"/>
    <mergeCell ref="A130:G130"/>
    <mergeCell ref="I130:O130"/>
    <mergeCell ref="A132:G133"/>
    <mergeCell ref="H132:O133"/>
    <mergeCell ref="O123:O128"/>
    <mergeCell ref="I125:M125"/>
    <mergeCell ref="C126:G126"/>
    <mergeCell ref="I126:M126"/>
    <mergeCell ref="C127:G127"/>
    <mergeCell ref="I127:M127"/>
    <mergeCell ref="C128:G128"/>
    <mergeCell ref="I128:M128"/>
    <mergeCell ref="A129:G129"/>
    <mergeCell ref="I129:O129"/>
    <mergeCell ref="A155:O160"/>
    <mergeCell ref="M161:O161"/>
    <mergeCell ref="F146:G146"/>
    <mergeCell ref="H146:J147"/>
    <mergeCell ref="F147:G147"/>
    <mergeCell ref="F149:G149"/>
    <mergeCell ref="H149:J150"/>
    <mergeCell ref="F150:G150"/>
    <mergeCell ref="L135:O135"/>
    <mergeCell ref="A136:O143"/>
    <mergeCell ref="M144:O144"/>
    <mergeCell ref="A152:H152"/>
    <mergeCell ref="I152:O152"/>
    <mergeCell ref="L154:O154"/>
    <mergeCell ref="B167:G167"/>
    <mergeCell ref="I167:N167"/>
    <mergeCell ref="B168:G168"/>
    <mergeCell ref="I168:N168"/>
    <mergeCell ref="A169:G169"/>
    <mergeCell ref="I169:O169"/>
    <mergeCell ref="A164:G164"/>
    <mergeCell ref="I164:O164"/>
    <mergeCell ref="B165:G165"/>
    <mergeCell ref="I165:N165"/>
    <mergeCell ref="B166:G166"/>
    <mergeCell ref="I166:N166"/>
    <mergeCell ref="H201:J202"/>
    <mergeCell ref="F202:G202"/>
    <mergeCell ref="B205:G206"/>
    <mergeCell ref="H205:N206"/>
    <mergeCell ref="B208:G208"/>
    <mergeCell ref="H208:N208"/>
    <mergeCell ref="A171:H172"/>
    <mergeCell ref="I171:O172"/>
    <mergeCell ref="B174:N174"/>
    <mergeCell ref="D181:F183"/>
    <mergeCell ref="G181:I183"/>
    <mergeCell ref="F198:G198"/>
    <mergeCell ref="H198:J199"/>
    <mergeCell ref="F199:G199"/>
    <mergeCell ref="B233:N241"/>
    <mergeCell ref="B26:D26"/>
    <mergeCell ref="E26:K26"/>
    <mergeCell ref="L26:N26"/>
    <mergeCell ref="A123:A128"/>
    <mergeCell ref="C123:G123"/>
    <mergeCell ref="I123:M123"/>
    <mergeCell ref="C124:G124"/>
    <mergeCell ref="I124:M124"/>
    <mergeCell ref="C125:G125"/>
    <mergeCell ref="B212:G212"/>
    <mergeCell ref="H212:N212"/>
    <mergeCell ref="B213:G213"/>
    <mergeCell ref="H213:N213"/>
    <mergeCell ref="B217:N229"/>
    <mergeCell ref="B231:H231"/>
    <mergeCell ref="I231:N231"/>
    <mergeCell ref="B209:G209"/>
    <mergeCell ref="H209:N209"/>
    <mergeCell ref="B210:G210"/>
    <mergeCell ref="H210:N210"/>
    <mergeCell ref="B211:G211"/>
    <mergeCell ref="H211:N211"/>
    <mergeCell ref="F201:G201"/>
  </mergeCells>
  <dataValidations disablePrompts="1" count="1">
    <dataValidation type="list" allowBlank="1" showInputMessage="1" showErrorMessage="1" sqref="E19:K28">
      <formula1>"(+),(-)"</formula1>
    </dataValidation>
  </dataValidations>
  <printOptions horizontalCentered="1"/>
  <pageMargins left="0.15748031496062992" right="0.15748031496062992" top="0.39370078740157483" bottom="0.39370078740157483" header="0" footer="0.19685039370078741"/>
  <pageSetup scale="90" orientation="portrait" verticalDpi="200" r:id="rId1"/>
  <headerFooter>
    <oddFooter xml:space="preserve">&amp;C&amp;"+,Normal"&amp;P&amp;R&amp;"+,Normal"DGRSDT/DPREP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41"/>
  <sheetViews>
    <sheetView showGridLines="0" showRowColHeaders="0" zoomScale="89" zoomScaleNormal="89" workbookViewId="0">
      <selection activeCell="H178" sqref="H178"/>
    </sheetView>
  </sheetViews>
  <sheetFormatPr baseColWidth="10" defaultColWidth="2.42578125" defaultRowHeight="14.25" x14ac:dyDescent="0.25"/>
  <cols>
    <col min="1" max="1" width="2.7109375" style="1" customWidth="1"/>
    <col min="2" max="2" width="2.42578125" style="1" customWidth="1"/>
    <col min="3" max="3" width="7.85546875" style="1" customWidth="1"/>
    <col min="4" max="4" width="15.140625" style="1" customWidth="1"/>
    <col min="5" max="5" width="7.7109375" style="1" customWidth="1"/>
    <col min="6" max="6" width="6.5703125" style="1" customWidth="1"/>
    <col min="7" max="7" width="13" style="1" customWidth="1"/>
    <col min="8" max="8" width="11.5703125" style="1" customWidth="1"/>
    <col min="9" max="9" width="6.28515625" style="1" customWidth="1"/>
    <col min="10" max="10" width="3.5703125" style="1" customWidth="1"/>
    <col min="11" max="11" width="14.28515625" style="1" customWidth="1"/>
    <col min="12" max="12" width="13.5703125" style="1" customWidth="1"/>
    <col min="13" max="13" width="6.85546875" style="1" customWidth="1"/>
    <col min="14" max="14" width="2.42578125" style="1" customWidth="1"/>
    <col min="15" max="15" width="2.7109375" style="1" customWidth="1"/>
    <col min="16" max="17" width="2.42578125" style="1"/>
    <col min="18" max="20" width="2.42578125" style="1" customWidth="1"/>
    <col min="21" max="21" width="14.42578125" style="1" hidden="1" customWidth="1"/>
    <col min="22" max="22" width="13.85546875" style="1" hidden="1" customWidth="1"/>
    <col min="23" max="23" width="2.42578125" style="1" customWidth="1"/>
    <col min="24" max="213" width="10.5703125" style="1" customWidth="1"/>
    <col min="214" max="16384" width="2.42578125" style="1"/>
  </cols>
  <sheetData>
    <row r="1" spans="1:15" ht="15.95" customHeight="1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</row>
    <row r="2" spans="1:15" ht="15.95" customHeight="1" x14ac:dyDescent="0.25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</row>
    <row r="3" spans="1:15" ht="8.1" customHeight="1" x14ac:dyDescent="0.25">
      <c r="A3" s="9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5.95" customHeight="1" x14ac:dyDescent="0.25">
      <c r="A4" s="9"/>
      <c r="B4" s="219" t="s">
        <v>6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15.95" customHeight="1" x14ac:dyDescent="0.25">
      <c r="A5" s="9"/>
      <c r="B5" s="219" t="s">
        <v>64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8.1" customHeight="1" x14ac:dyDescent="0.25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5.95" customHeight="1" x14ac:dyDescent="0.25">
      <c r="A7" s="9"/>
      <c r="B7" s="9"/>
      <c r="C7" s="9"/>
      <c r="D7" s="9"/>
      <c r="E7" s="9"/>
      <c r="F7" s="168" t="s">
        <v>177</v>
      </c>
      <c r="G7" s="169"/>
      <c r="H7" s="221"/>
      <c r="I7" s="222"/>
      <c r="J7" s="223"/>
      <c r="K7" s="11"/>
      <c r="L7" s="11"/>
      <c r="M7" s="11"/>
      <c r="N7" s="11"/>
      <c r="O7" s="11"/>
    </row>
    <row r="8" spans="1:15" ht="15.95" customHeight="1" x14ac:dyDescent="0.25">
      <c r="A8" s="9"/>
      <c r="B8" s="9"/>
      <c r="C8" s="9"/>
      <c r="D8" s="9"/>
      <c r="E8" s="9"/>
      <c r="F8" s="176" t="s">
        <v>176</v>
      </c>
      <c r="G8" s="177"/>
      <c r="H8" s="224"/>
      <c r="I8" s="225"/>
      <c r="J8" s="226"/>
      <c r="K8" s="11"/>
      <c r="L8" s="11"/>
      <c r="M8" s="11"/>
      <c r="N8" s="11"/>
      <c r="O8" s="11"/>
    </row>
    <row r="9" spans="1:15" ht="8.1" customHeight="1" x14ac:dyDescent="0.25">
      <c r="A9" s="9"/>
      <c r="B9" s="9"/>
      <c r="C9" s="9"/>
      <c r="D9" s="9"/>
      <c r="E9" s="9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95" customHeight="1" x14ac:dyDescent="0.25">
      <c r="A10" s="9"/>
      <c r="B10" s="9"/>
      <c r="C10" s="9"/>
      <c r="D10" s="9"/>
      <c r="E10" s="9"/>
      <c r="F10" s="168" t="s">
        <v>116</v>
      </c>
      <c r="G10" s="169"/>
      <c r="H10" s="221"/>
      <c r="I10" s="222"/>
      <c r="J10" s="223"/>
      <c r="K10" s="11"/>
      <c r="L10" s="11"/>
      <c r="M10" s="11"/>
      <c r="N10" s="11"/>
      <c r="O10" s="11"/>
    </row>
    <row r="11" spans="1:15" ht="15.95" customHeight="1" x14ac:dyDescent="0.25">
      <c r="A11" s="9"/>
      <c r="B11" s="9"/>
      <c r="C11" s="9"/>
      <c r="D11" s="9"/>
      <c r="E11" s="9"/>
      <c r="F11" s="176" t="s">
        <v>117</v>
      </c>
      <c r="G11" s="177"/>
      <c r="H11" s="224"/>
      <c r="I11" s="225"/>
      <c r="J11" s="226"/>
      <c r="K11" s="11"/>
      <c r="L11" s="11"/>
      <c r="M11" s="11"/>
      <c r="N11" s="11"/>
      <c r="O11" s="11"/>
    </row>
    <row r="12" spans="1:15" ht="8.1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1"/>
      <c r="L12" s="11"/>
      <c r="M12" s="11"/>
      <c r="N12" s="11"/>
      <c r="O12" s="11"/>
    </row>
    <row r="13" spans="1:15" ht="15.95" customHeight="1" x14ac:dyDescent="0.25">
      <c r="A13" s="84" t="s">
        <v>65</v>
      </c>
      <c r="B13" s="13"/>
      <c r="C13" s="1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 t="s">
        <v>113</v>
      </c>
    </row>
    <row r="14" spans="1:15" ht="8.1" customHeight="1" x14ac:dyDescent="0.25">
      <c r="A14" s="84"/>
      <c r="B14" s="13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32.1" customHeight="1" x14ac:dyDescent="0.25">
      <c r="A15" s="106" t="s">
        <v>11</v>
      </c>
      <c r="B15" s="106"/>
      <c r="C15" s="106"/>
      <c r="D15" s="106"/>
      <c r="E15" s="107"/>
      <c r="F15" s="107"/>
      <c r="G15" s="107"/>
      <c r="H15" s="107"/>
      <c r="I15" s="107"/>
      <c r="J15" s="107"/>
      <c r="K15" s="107"/>
      <c r="L15" s="108" t="s">
        <v>12</v>
      </c>
      <c r="M15" s="108"/>
      <c r="N15" s="108"/>
      <c r="O15" s="108"/>
    </row>
    <row r="16" spans="1:15" ht="32.1" customHeight="1" x14ac:dyDescent="0.25">
      <c r="A16" s="106" t="s">
        <v>66</v>
      </c>
      <c r="B16" s="106"/>
      <c r="C16" s="106"/>
      <c r="D16" s="106"/>
      <c r="E16" s="227"/>
      <c r="F16" s="228"/>
      <c r="G16" s="228"/>
      <c r="H16" s="228"/>
      <c r="I16" s="228"/>
      <c r="J16" s="228"/>
      <c r="K16" s="229"/>
      <c r="L16" s="108" t="s">
        <v>2</v>
      </c>
      <c r="M16" s="108"/>
      <c r="N16" s="108"/>
      <c r="O16" s="108"/>
    </row>
    <row r="17" spans="1:15" ht="32.1" customHeight="1" x14ac:dyDescent="0.25">
      <c r="A17" s="109" t="s">
        <v>67</v>
      </c>
      <c r="B17" s="110"/>
      <c r="C17" s="110"/>
      <c r="D17" s="111"/>
      <c r="E17" s="230"/>
      <c r="F17" s="231"/>
      <c r="G17" s="231"/>
      <c r="H17" s="231"/>
      <c r="I17" s="231"/>
      <c r="J17" s="231"/>
      <c r="K17" s="232"/>
      <c r="L17" s="141" t="s">
        <v>7</v>
      </c>
      <c r="M17" s="142"/>
      <c r="N17" s="142"/>
      <c r="O17" s="143"/>
    </row>
    <row r="18" spans="1:15" ht="48" customHeight="1" x14ac:dyDescent="0.25">
      <c r="A18" s="194"/>
      <c r="B18" s="195"/>
      <c r="C18" s="195"/>
      <c r="D18" s="196"/>
      <c r="E18" s="197" t="s">
        <v>99</v>
      </c>
      <c r="F18" s="198"/>
      <c r="G18" s="198"/>
      <c r="H18" s="198"/>
      <c r="I18" s="198"/>
      <c r="J18" s="198"/>
      <c r="K18" s="199"/>
      <c r="L18" s="76"/>
      <c r="M18" s="77"/>
      <c r="N18" s="77"/>
      <c r="O18" s="17"/>
    </row>
    <row r="19" spans="1:15" ht="15.95" customHeight="1" x14ac:dyDescent="0.25">
      <c r="A19" s="18">
        <v>1</v>
      </c>
      <c r="B19" s="109" t="s">
        <v>15</v>
      </c>
      <c r="C19" s="110"/>
      <c r="D19" s="111"/>
      <c r="E19" s="233"/>
      <c r="F19" s="234"/>
      <c r="G19" s="234"/>
      <c r="H19" s="234"/>
      <c r="I19" s="234"/>
      <c r="J19" s="234"/>
      <c r="K19" s="235"/>
      <c r="L19" s="141" t="s">
        <v>16</v>
      </c>
      <c r="M19" s="142"/>
      <c r="N19" s="143"/>
      <c r="O19" s="18">
        <v>1</v>
      </c>
    </row>
    <row r="20" spans="1:15" ht="15.95" customHeight="1" x14ac:dyDescent="0.25">
      <c r="A20" s="18">
        <v>2</v>
      </c>
      <c r="B20" s="109" t="s">
        <v>20</v>
      </c>
      <c r="C20" s="110"/>
      <c r="D20" s="111"/>
      <c r="E20" s="112"/>
      <c r="F20" s="113"/>
      <c r="G20" s="113"/>
      <c r="H20" s="113"/>
      <c r="I20" s="113"/>
      <c r="J20" s="113"/>
      <c r="K20" s="114"/>
      <c r="L20" s="141" t="s">
        <v>17</v>
      </c>
      <c r="M20" s="142"/>
      <c r="N20" s="143"/>
      <c r="O20" s="18">
        <v>2</v>
      </c>
    </row>
    <row r="21" spans="1:15" ht="15.95" customHeight="1" x14ac:dyDescent="0.25">
      <c r="A21" s="18">
        <v>3</v>
      </c>
      <c r="B21" s="109" t="s">
        <v>21</v>
      </c>
      <c r="C21" s="110"/>
      <c r="D21" s="111"/>
      <c r="E21" s="112"/>
      <c r="F21" s="113"/>
      <c r="G21" s="113"/>
      <c r="H21" s="113"/>
      <c r="I21" s="113"/>
      <c r="J21" s="113"/>
      <c r="K21" s="114"/>
      <c r="L21" s="141" t="s">
        <v>18</v>
      </c>
      <c r="M21" s="142"/>
      <c r="N21" s="143"/>
      <c r="O21" s="18">
        <v>3</v>
      </c>
    </row>
    <row r="22" spans="1:15" ht="15.95" customHeight="1" x14ac:dyDescent="0.25">
      <c r="A22" s="81">
        <v>4</v>
      </c>
      <c r="B22" s="109" t="s">
        <v>22</v>
      </c>
      <c r="C22" s="110"/>
      <c r="D22" s="111"/>
      <c r="E22" s="112"/>
      <c r="F22" s="113"/>
      <c r="G22" s="113"/>
      <c r="H22" s="113"/>
      <c r="I22" s="113"/>
      <c r="J22" s="113"/>
      <c r="K22" s="114"/>
      <c r="L22" s="141" t="s">
        <v>19</v>
      </c>
      <c r="M22" s="142"/>
      <c r="N22" s="143"/>
      <c r="O22" s="81">
        <v>4</v>
      </c>
    </row>
    <row r="23" spans="1:15" ht="15.95" customHeight="1" x14ac:dyDescent="0.25">
      <c r="A23" s="81">
        <v>5</v>
      </c>
      <c r="B23" s="109" t="s">
        <v>134</v>
      </c>
      <c r="C23" s="110"/>
      <c r="D23" s="111"/>
      <c r="E23" s="112"/>
      <c r="F23" s="113"/>
      <c r="G23" s="113"/>
      <c r="H23" s="113"/>
      <c r="I23" s="113"/>
      <c r="J23" s="113"/>
      <c r="K23" s="114"/>
      <c r="L23" s="141" t="s">
        <v>135</v>
      </c>
      <c r="M23" s="142"/>
      <c r="N23" s="143"/>
      <c r="O23" s="81">
        <v>5</v>
      </c>
    </row>
    <row r="24" spans="1:15" ht="15.95" customHeight="1" x14ac:dyDescent="0.25">
      <c r="A24" s="18">
        <v>6</v>
      </c>
      <c r="B24" s="109" t="s">
        <v>150</v>
      </c>
      <c r="C24" s="110"/>
      <c r="D24" s="111"/>
      <c r="E24" s="112"/>
      <c r="F24" s="113"/>
      <c r="G24" s="113"/>
      <c r="H24" s="113"/>
      <c r="I24" s="113"/>
      <c r="J24" s="113"/>
      <c r="K24" s="114"/>
      <c r="L24" s="141" t="s">
        <v>138</v>
      </c>
      <c r="M24" s="142"/>
      <c r="N24" s="143"/>
      <c r="O24" s="18">
        <v>6</v>
      </c>
    </row>
    <row r="25" spans="1:15" ht="15.95" customHeight="1" x14ac:dyDescent="0.25">
      <c r="A25" s="81">
        <v>7</v>
      </c>
      <c r="B25" s="106" t="s">
        <v>153</v>
      </c>
      <c r="C25" s="106"/>
      <c r="D25" s="106"/>
      <c r="E25" s="259"/>
      <c r="F25" s="259"/>
      <c r="G25" s="259"/>
      <c r="H25" s="259"/>
      <c r="I25" s="259"/>
      <c r="J25" s="259"/>
      <c r="K25" s="259"/>
      <c r="L25" s="108" t="s">
        <v>140</v>
      </c>
      <c r="M25" s="108"/>
      <c r="N25" s="108"/>
      <c r="O25" s="81">
        <v>7</v>
      </c>
    </row>
    <row r="26" spans="1:15" ht="15.95" customHeight="1" x14ac:dyDescent="0.25">
      <c r="A26" s="18">
        <v>8</v>
      </c>
      <c r="B26" s="109" t="s">
        <v>156</v>
      </c>
      <c r="C26" s="110"/>
      <c r="D26" s="111"/>
      <c r="E26" s="112"/>
      <c r="F26" s="113"/>
      <c r="G26" s="113"/>
      <c r="H26" s="113"/>
      <c r="I26" s="113"/>
      <c r="J26" s="113"/>
      <c r="K26" s="114"/>
      <c r="L26" s="141" t="s">
        <v>144</v>
      </c>
      <c r="M26" s="142"/>
      <c r="N26" s="143"/>
      <c r="O26" s="18">
        <v>8</v>
      </c>
    </row>
    <row r="27" spans="1:15" ht="15.95" customHeight="1" x14ac:dyDescent="0.25">
      <c r="A27" s="18">
        <v>9</v>
      </c>
      <c r="B27" s="109" t="s">
        <v>142</v>
      </c>
      <c r="C27" s="110"/>
      <c r="D27" s="111"/>
      <c r="E27" s="112"/>
      <c r="F27" s="113"/>
      <c r="G27" s="113"/>
      <c r="H27" s="113"/>
      <c r="I27" s="113"/>
      <c r="J27" s="113"/>
      <c r="K27" s="114"/>
      <c r="L27" s="141" t="s">
        <v>143</v>
      </c>
      <c r="M27" s="142"/>
      <c r="N27" s="143"/>
      <c r="O27" s="18">
        <v>9</v>
      </c>
    </row>
    <row r="28" spans="1:15" ht="15.95" customHeight="1" x14ac:dyDescent="0.25">
      <c r="A28" s="18">
        <v>10</v>
      </c>
      <c r="B28" s="109" t="s">
        <v>146</v>
      </c>
      <c r="C28" s="110"/>
      <c r="D28" s="111"/>
      <c r="E28" s="112"/>
      <c r="F28" s="113"/>
      <c r="G28" s="113"/>
      <c r="H28" s="113"/>
      <c r="I28" s="113"/>
      <c r="J28" s="113"/>
      <c r="K28" s="114"/>
      <c r="L28" s="141" t="s">
        <v>145</v>
      </c>
      <c r="M28" s="142"/>
      <c r="N28" s="143"/>
      <c r="O28" s="18">
        <v>10</v>
      </c>
    </row>
    <row r="29" spans="1:15" ht="8.1" customHeight="1" x14ac:dyDescent="0.25">
      <c r="A29" s="20"/>
      <c r="B29" s="21"/>
      <c r="C29" s="21"/>
      <c r="D29" s="21"/>
      <c r="E29" s="6"/>
      <c r="F29" s="6"/>
      <c r="G29" s="6"/>
      <c r="H29" s="6"/>
      <c r="I29" s="6"/>
      <c r="J29" s="6"/>
      <c r="K29" s="6"/>
      <c r="L29" s="80"/>
      <c r="M29" s="80"/>
      <c r="N29" s="80"/>
      <c r="O29" s="20"/>
    </row>
    <row r="30" spans="1:15" ht="15.95" customHeight="1" x14ac:dyDescent="0.25">
      <c r="A30" s="84" t="s">
        <v>100</v>
      </c>
      <c r="B30" s="23"/>
      <c r="C30" s="23"/>
      <c r="D30" s="23"/>
      <c r="E30" s="21"/>
      <c r="F30" s="21"/>
      <c r="G30" s="21"/>
      <c r="H30" s="21"/>
      <c r="I30" s="21"/>
      <c r="J30" s="21"/>
      <c r="K30" s="21"/>
      <c r="L30" s="21"/>
      <c r="M30" s="21"/>
      <c r="N30" s="6"/>
      <c r="O30" s="83" t="s">
        <v>101</v>
      </c>
    </row>
    <row r="31" spans="1:15" ht="8.1" customHeight="1" x14ac:dyDescent="0.25">
      <c r="A31" s="84"/>
      <c r="B31" s="23"/>
      <c r="C31" s="23"/>
      <c r="D31" s="23"/>
      <c r="E31" s="21"/>
      <c r="F31" s="21"/>
      <c r="G31" s="21"/>
      <c r="H31" s="21"/>
      <c r="I31" s="21"/>
      <c r="J31" s="21"/>
      <c r="K31" s="21"/>
      <c r="L31" s="21"/>
      <c r="M31" s="21"/>
      <c r="N31" s="6"/>
      <c r="O31" s="83"/>
    </row>
    <row r="32" spans="1:15" ht="15.95" customHeight="1" x14ac:dyDescent="0.25">
      <c r="A32" s="102">
        <v>1</v>
      </c>
      <c r="B32" s="201" t="s">
        <v>28</v>
      </c>
      <c r="C32" s="202"/>
      <c r="D32" s="202"/>
      <c r="E32" s="202"/>
      <c r="F32" s="202"/>
      <c r="G32" s="203"/>
      <c r="H32" s="204" t="s">
        <v>102</v>
      </c>
      <c r="I32" s="201" t="s">
        <v>29</v>
      </c>
      <c r="J32" s="202"/>
      <c r="K32" s="202"/>
      <c r="L32" s="202"/>
      <c r="M32" s="202"/>
      <c r="N32" s="203"/>
      <c r="O32" s="102">
        <v>1</v>
      </c>
    </row>
    <row r="33" spans="1:15" ht="15.95" customHeight="1" x14ac:dyDescent="0.25">
      <c r="A33" s="103"/>
      <c r="B33" s="206" t="s">
        <v>30</v>
      </c>
      <c r="C33" s="207"/>
      <c r="D33" s="207"/>
      <c r="E33" s="207"/>
      <c r="F33" s="207"/>
      <c r="G33" s="208"/>
      <c r="H33" s="204"/>
      <c r="I33" s="206" t="s">
        <v>31</v>
      </c>
      <c r="J33" s="207"/>
      <c r="K33" s="207"/>
      <c r="L33" s="207"/>
      <c r="M33" s="207"/>
      <c r="N33" s="208"/>
      <c r="O33" s="103"/>
    </row>
    <row r="34" spans="1:15" ht="13.5" customHeight="1" x14ac:dyDescent="0.25">
      <c r="A34" s="25" t="s">
        <v>32</v>
      </c>
      <c r="B34" s="209" t="s">
        <v>33</v>
      </c>
      <c r="C34" s="209"/>
      <c r="D34" s="209"/>
      <c r="E34" s="209"/>
      <c r="F34" s="209"/>
      <c r="G34" s="209"/>
      <c r="H34" s="2"/>
      <c r="I34" s="99" t="s">
        <v>34</v>
      </c>
      <c r="J34" s="100"/>
      <c r="K34" s="100"/>
      <c r="L34" s="100"/>
      <c r="M34" s="100"/>
      <c r="N34" s="101"/>
      <c r="O34" s="26" t="s">
        <v>35</v>
      </c>
    </row>
    <row r="35" spans="1:15" ht="38.25" customHeight="1" x14ac:dyDescent="0.25">
      <c r="A35" s="25" t="s">
        <v>36</v>
      </c>
      <c r="B35" s="128" t="s">
        <v>37</v>
      </c>
      <c r="C35" s="128"/>
      <c r="D35" s="128"/>
      <c r="E35" s="128"/>
      <c r="F35" s="128"/>
      <c r="G35" s="128"/>
      <c r="H35" s="2"/>
      <c r="I35" s="125" t="s">
        <v>38</v>
      </c>
      <c r="J35" s="126"/>
      <c r="K35" s="126"/>
      <c r="L35" s="126"/>
      <c r="M35" s="126"/>
      <c r="N35" s="127"/>
      <c r="O35" s="26" t="s">
        <v>39</v>
      </c>
    </row>
    <row r="36" spans="1:15" ht="13.5" customHeight="1" x14ac:dyDescent="0.25">
      <c r="A36" s="25" t="s">
        <v>40</v>
      </c>
      <c r="B36" s="128" t="s">
        <v>41</v>
      </c>
      <c r="C36" s="128"/>
      <c r="D36" s="128"/>
      <c r="E36" s="128"/>
      <c r="F36" s="128"/>
      <c r="G36" s="128"/>
      <c r="H36" s="2"/>
      <c r="I36" s="129" t="s">
        <v>42</v>
      </c>
      <c r="J36" s="130"/>
      <c r="K36" s="130"/>
      <c r="L36" s="130"/>
      <c r="M36" s="130"/>
      <c r="N36" s="131"/>
      <c r="O36" s="27" t="s">
        <v>43</v>
      </c>
    </row>
    <row r="37" spans="1:15" ht="15.95" customHeight="1" x14ac:dyDescent="0.25">
      <c r="A37" s="200" t="s">
        <v>44</v>
      </c>
      <c r="B37" s="200"/>
      <c r="C37" s="200"/>
      <c r="D37" s="200"/>
      <c r="E37" s="200"/>
      <c r="F37" s="200"/>
      <c r="G37" s="200"/>
      <c r="H37" s="28">
        <f>SUM(H34:H36)</f>
        <v>0</v>
      </c>
      <c r="I37" s="236" t="s">
        <v>45</v>
      </c>
      <c r="J37" s="236"/>
      <c r="K37" s="236"/>
      <c r="L37" s="236"/>
      <c r="M37" s="236"/>
      <c r="N37" s="236"/>
      <c r="O37" s="236"/>
    </row>
    <row r="38" spans="1:15" ht="8.1" customHeight="1" x14ac:dyDescent="0.25">
      <c r="A38" s="9"/>
      <c r="B38" s="85"/>
      <c r="C38" s="85"/>
      <c r="D38" s="9"/>
      <c r="E38" s="9"/>
      <c r="F38" s="9"/>
      <c r="G38" s="9"/>
      <c r="H38" s="9"/>
      <c r="I38" s="9"/>
      <c r="J38" s="9"/>
      <c r="K38" s="9"/>
      <c r="L38" s="9"/>
      <c r="M38" s="9"/>
      <c r="N38" s="30"/>
      <c r="O38" s="31"/>
    </row>
    <row r="39" spans="1:15" ht="15.95" customHeight="1" x14ac:dyDescent="0.25">
      <c r="A39" s="102">
        <v>2</v>
      </c>
      <c r="B39" s="201" t="s">
        <v>46</v>
      </c>
      <c r="C39" s="202"/>
      <c r="D39" s="202"/>
      <c r="E39" s="202"/>
      <c r="F39" s="202"/>
      <c r="G39" s="203"/>
      <c r="H39" s="204" t="s">
        <v>102</v>
      </c>
      <c r="I39" s="201" t="s">
        <v>47</v>
      </c>
      <c r="J39" s="202"/>
      <c r="K39" s="202"/>
      <c r="L39" s="202"/>
      <c r="M39" s="202"/>
      <c r="N39" s="203"/>
      <c r="O39" s="247">
        <v>2</v>
      </c>
    </row>
    <row r="40" spans="1:15" ht="15.95" customHeight="1" x14ac:dyDescent="0.25">
      <c r="A40" s="103"/>
      <c r="B40" s="206" t="s">
        <v>48</v>
      </c>
      <c r="C40" s="207"/>
      <c r="D40" s="207"/>
      <c r="E40" s="207"/>
      <c r="F40" s="207"/>
      <c r="G40" s="208"/>
      <c r="H40" s="204"/>
      <c r="I40" s="206" t="s">
        <v>49</v>
      </c>
      <c r="J40" s="207"/>
      <c r="K40" s="207"/>
      <c r="L40" s="207"/>
      <c r="M40" s="207"/>
      <c r="N40" s="208"/>
      <c r="O40" s="247"/>
    </row>
    <row r="41" spans="1:15" ht="15.95" customHeight="1" x14ac:dyDescent="0.25">
      <c r="A41" s="25" t="s">
        <v>32</v>
      </c>
      <c r="B41" s="128" t="s">
        <v>50</v>
      </c>
      <c r="C41" s="128"/>
      <c r="D41" s="128"/>
      <c r="E41" s="128"/>
      <c r="F41" s="128"/>
      <c r="G41" s="128"/>
      <c r="H41" s="75"/>
      <c r="I41" s="249" t="s">
        <v>80</v>
      </c>
      <c r="J41" s="249"/>
      <c r="K41" s="249"/>
      <c r="L41" s="249"/>
      <c r="M41" s="249"/>
      <c r="N41" s="249"/>
      <c r="O41" s="32" t="s">
        <v>35</v>
      </c>
    </row>
    <row r="42" spans="1:15" ht="15.95" customHeight="1" x14ac:dyDescent="0.25">
      <c r="A42" s="25" t="s">
        <v>36</v>
      </c>
      <c r="B42" s="128" t="s">
        <v>51</v>
      </c>
      <c r="C42" s="128"/>
      <c r="D42" s="128"/>
      <c r="E42" s="128"/>
      <c r="F42" s="128"/>
      <c r="G42" s="128"/>
      <c r="H42" s="75"/>
      <c r="I42" s="205" t="s">
        <v>52</v>
      </c>
      <c r="J42" s="205"/>
      <c r="K42" s="205"/>
      <c r="L42" s="205"/>
      <c r="M42" s="205"/>
      <c r="N42" s="205"/>
      <c r="O42" s="32" t="s">
        <v>39</v>
      </c>
    </row>
    <row r="43" spans="1:15" ht="15.95" customHeight="1" x14ac:dyDescent="0.25">
      <c r="A43" s="25" t="s">
        <v>40</v>
      </c>
      <c r="B43" s="128" t="s">
        <v>74</v>
      </c>
      <c r="C43" s="128"/>
      <c r="D43" s="128"/>
      <c r="E43" s="128"/>
      <c r="F43" s="128"/>
      <c r="G43" s="128"/>
      <c r="H43" s="75"/>
      <c r="I43" s="205" t="s">
        <v>53</v>
      </c>
      <c r="J43" s="205"/>
      <c r="K43" s="205"/>
      <c r="L43" s="205"/>
      <c r="M43" s="205"/>
      <c r="N43" s="205"/>
      <c r="O43" s="32" t="s">
        <v>43</v>
      </c>
    </row>
    <row r="44" spans="1:15" ht="15.95" customHeight="1" x14ac:dyDescent="0.25">
      <c r="A44" s="25" t="s">
        <v>54</v>
      </c>
      <c r="B44" s="128" t="s">
        <v>75</v>
      </c>
      <c r="C44" s="128"/>
      <c r="D44" s="128"/>
      <c r="E44" s="128"/>
      <c r="F44" s="128"/>
      <c r="G44" s="128"/>
      <c r="H44" s="75"/>
      <c r="I44" s="205" t="s">
        <v>55</v>
      </c>
      <c r="J44" s="205"/>
      <c r="K44" s="205"/>
      <c r="L44" s="205"/>
      <c r="M44" s="205"/>
      <c r="N44" s="205"/>
      <c r="O44" s="32" t="s">
        <v>56</v>
      </c>
    </row>
    <row r="45" spans="1:15" ht="15.95" customHeight="1" x14ac:dyDescent="0.25">
      <c r="A45" s="200" t="s">
        <v>57</v>
      </c>
      <c r="B45" s="200"/>
      <c r="C45" s="200"/>
      <c r="D45" s="200"/>
      <c r="E45" s="200"/>
      <c r="F45" s="200"/>
      <c r="G45" s="200"/>
      <c r="H45" s="33">
        <f>SUM(H41:H44)</f>
        <v>0</v>
      </c>
      <c r="I45" s="149" t="s">
        <v>45</v>
      </c>
      <c r="J45" s="150"/>
      <c r="K45" s="150"/>
      <c r="L45" s="150"/>
      <c r="M45" s="150"/>
      <c r="N45" s="150"/>
      <c r="O45" s="150"/>
    </row>
    <row r="46" spans="1:15" ht="8.1" customHeight="1" x14ac:dyDescent="0.25">
      <c r="A46" s="9"/>
      <c r="B46" s="13"/>
      <c r="C46" s="13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ht="15.95" customHeight="1" x14ac:dyDescent="0.25">
      <c r="A47" s="102">
        <v>3</v>
      </c>
      <c r="B47" s="201" t="s">
        <v>58</v>
      </c>
      <c r="C47" s="202"/>
      <c r="D47" s="202"/>
      <c r="E47" s="202"/>
      <c r="F47" s="202"/>
      <c r="G47" s="203"/>
      <c r="H47" s="204" t="s">
        <v>102</v>
      </c>
      <c r="I47" s="201" t="s">
        <v>59</v>
      </c>
      <c r="J47" s="202"/>
      <c r="K47" s="202"/>
      <c r="L47" s="202"/>
      <c r="M47" s="202"/>
      <c r="N47" s="203"/>
      <c r="O47" s="102">
        <v>3</v>
      </c>
    </row>
    <row r="48" spans="1:15" ht="15.95" customHeight="1" x14ac:dyDescent="0.25">
      <c r="A48" s="103"/>
      <c r="B48" s="206" t="s">
        <v>60</v>
      </c>
      <c r="C48" s="207"/>
      <c r="D48" s="207"/>
      <c r="E48" s="207"/>
      <c r="F48" s="207"/>
      <c r="G48" s="208"/>
      <c r="H48" s="204"/>
      <c r="I48" s="206" t="s">
        <v>61</v>
      </c>
      <c r="J48" s="207"/>
      <c r="K48" s="207"/>
      <c r="L48" s="207"/>
      <c r="M48" s="207"/>
      <c r="N48" s="208"/>
      <c r="O48" s="103"/>
    </row>
    <row r="49" spans="1:15" ht="21.75" customHeight="1" x14ac:dyDescent="0.25">
      <c r="A49" s="34" t="s">
        <v>32</v>
      </c>
      <c r="B49" s="128" t="s">
        <v>62</v>
      </c>
      <c r="C49" s="128"/>
      <c r="D49" s="128"/>
      <c r="E49" s="128"/>
      <c r="F49" s="128"/>
      <c r="G49" s="128"/>
      <c r="H49" s="3"/>
      <c r="I49" s="99" t="s">
        <v>63</v>
      </c>
      <c r="J49" s="100"/>
      <c r="K49" s="100"/>
      <c r="L49" s="100"/>
      <c r="M49" s="100"/>
      <c r="N49" s="100"/>
      <c r="O49" s="35" t="s">
        <v>35</v>
      </c>
    </row>
    <row r="50" spans="1:15" ht="15.95" customHeight="1" x14ac:dyDescent="0.25">
      <c r="A50" s="200" t="s">
        <v>57</v>
      </c>
      <c r="B50" s="200"/>
      <c r="C50" s="200"/>
      <c r="D50" s="200"/>
      <c r="E50" s="200"/>
      <c r="F50" s="200"/>
      <c r="G50" s="200"/>
      <c r="H50" s="78">
        <f>SUM(H49:H49)</f>
        <v>0</v>
      </c>
      <c r="I50" s="236" t="s">
        <v>45</v>
      </c>
      <c r="J50" s="236"/>
      <c r="K50" s="236"/>
      <c r="L50" s="236"/>
      <c r="M50" s="236"/>
      <c r="N50" s="236"/>
      <c r="O50" s="236"/>
    </row>
    <row r="51" spans="1:15" ht="8.1" customHeight="1" x14ac:dyDescent="0.25">
      <c r="A51" s="20"/>
      <c r="B51" s="21"/>
      <c r="C51" s="21"/>
      <c r="D51" s="21"/>
      <c r="E51" s="23"/>
      <c r="F51" s="23"/>
      <c r="G51" s="23"/>
      <c r="H51" s="23"/>
      <c r="I51" s="23"/>
      <c r="J51" s="23"/>
      <c r="K51" s="23"/>
      <c r="L51" s="80"/>
      <c r="M51" s="80"/>
      <c r="N51" s="80"/>
      <c r="O51" s="20"/>
    </row>
    <row r="52" spans="1:15" ht="15.95" customHeight="1" x14ac:dyDescent="0.25">
      <c r="A52" s="20"/>
      <c r="B52" s="21"/>
      <c r="C52" s="21"/>
      <c r="D52" s="21"/>
      <c r="E52" s="23"/>
      <c r="F52" s="168" t="s">
        <v>177</v>
      </c>
      <c r="G52" s="169"/>
      <c r="H52" s="170" t="str">
        <f>IF(H7="","",H7)</f>
        <v/>
      </c>
      <c r="I52" s="171"/>
      <c r="J52" s="172"/>
      <c r="K52" s="23"/>
      <c r="L52" s="80"/>
      <c r="M52" s="80"/>
      <c r="N52" s="80"/>
      <c r="O52" s="20"/>
    </row>
    <row r="53" spans="1:15" ht="15.95" customHeight="1" x14ac:dyDescent="0.25">
      <c r="A53" s="20"/>
      <c r="B53" s="21"/>
      <c r="C53" s="21"/>
      <c r="D53" s="21"/>
      <c r="E53" s="23"/>
      <c r="F53" s="176" t="s">
        <v>176</v>
      </c>
      <c r="G53" s="177"/>
      <c r="H53" s="173"/>
      <c r="I53" s="174"/>
      <c r="J53" s="175"/>
      <c r="K53" s="23"/>
      <c r="L53" s="80"/>
      <c r="M53" s="80"/>
      <c r="N53" s="80"/>
      <c r="O53" s="20"/>
    </row>
    <row r="54" spans="1:15" ht="8.1" customHeight="1" x14ac:dyDescent="0.25">
      <c r="A54" s="20"/>
      <c r="B54" s="21"/>
      <c r="C54" s="21"/>
      <c r="D54" s="21"/>
      <c r="E54" s="23"/>
      <c r="F54" s="11"/>
      <c r="G54" s="11"/>
      <c r="H54" s="11"/>
      <c r="I54" s="11"/>
      <c r="J54" s="11"/>
      <c r="K54" s="23"/>
      <c r="L54" s="80"/>
      <c r="M54" s="80"/>
      <c r="N54" s="80"/>
      <c r="O54" s="20"/>
    </row>
    <row r="55" spans="1:15" ht="15.95" customHeight="1" x14ac:dyDescent="0.25">
      <c r="A55" s="20"/>
      <c r="B55" s="21"/>
      <c r="C55" s="21"/>
      <c r="D55" s="21"/>
      <c r="E55" s="23"/>
      <c r="F55" s="168" t="s">
        <v>116</v>
      </c>
      <c r="G55" s="169"/>
      <c r="H55" s="170" t="str">
        <f>IF(H10="","",H10)</f>
        <v/>
      </c>
      <c r="I55" s="171"/>
      <c r="J55" s="172"/>
      <c r="K55" s="23"/>
      <c r="L55" s="80"/>
      <c r="M55" s="80"/>
      <c r="N55" s="80"/>
      <c r="O55" s="20"/>
    </row>
    <row r="56" spans="1:15" ht="15.95" customHeight="1" x14ac:dyDescent="0.25">
      <c r="A56" s="20"/>
      <c r="B56" s="21"/>
      <c r="C56" s="21"/>
      <c r="D56" s="21"/>
      <c r="E56" s="23"/>
      <c r="F56" s="176" t="s">
        <v>117</v>
      </c>
      <c r="G56" s="177"/>
      <c r="H56" s="173"/>
      <c r="I56" s="174"/>
      <c r="J56" s="175"/>
      <c r="K56" s="23"/>
      <c r="L56" s="80"/>
      <c r="M56" s="80"/>
      <c r="N56" s="80"/>
      <c r="O56" s="20"/>
    </row>
    <row r="57" spans="1:15" ht="8.1" customHeight="1" x14ac:dyDescent="0.25">
      <c r="A57" s="20"/>
      <c r="B57" s="21"/>
      <c r="C57" s="21"/>
      <c r="D57" s="21"/>
      <c r="E57" s="23"/>
      <c r="F57" s="23"/>
      <c r="G57" s="23"/>
      <c r="H57" s="23"/>
      <c r="I57" s="36"/>
      <c r="J57" s="36"/>
      <c r="K57" s="23"/>
      <c r="L57" s="80"/>
      <c r="M57" s="80"/>
      <c r="N57" s="80"/>
      <c r="O57" s="20"/>
    </row>
    <row r="58" spans="1:15" ht="15.95" customHeight="1" x14ac:dyDescent="0.25">
      <c r="A58" s="84" t="s">
        <v>103</v>
      </c>
      <c r="B58" s="23"/>
      <c r="C58" s="23"/>
      <c r="D58" s="23"/>
      <c r="E58" s="21"/>
      <c r="F58" s="21"/>
      <c r="G58" s="21"/>
      <c r="H58" s="21"/>
      <c r="I58" s="21"/>
      <c r="J58" s="21"/>
      <c r="K58" s="21"/>
      <c r="L58" s="6"/>
      <c r="M58" s="6"/>
      <c r="N58" s="6"/>
      <c r="O58" s="83" t="s">
        <v>104</v>
      </c>
    </row>
    <row r="59" spans="1:15" ht="8.1" customHeight="1" x14ac:dyDescent="0.25">
      <c r="A59" s="84"/>
      <c r="B59" s="23"/>
      <c r="C59" s="23"/>
      <c r="D59" s="23"/>
      <c r="E59" s="21"/>
      <c r="F59" s="21"/>
      <c r="G59" s="21"/>
      <c r="H59" s="21"/>
      <c r="I59" s="21"/>
      <c r="J59" s="21"/>
      <c r="K59" s="21"/>
      <c r="L59" s="6"/>
      <c r="M59" s="6"/>
      <c r="N59" s="6"/>
      <c r="O59" s="83"/>
    </row>
    <row r="60" spans="1:15" ht="32.1" customHeight="1" x14ac:dyDescent="0.25">
      <c r="A60" s="121" t="s">
        <v>68</v>
      </c>
      <c r="B60" s="121"/>
      <c r="C60" s="121"/>
      <c r="D60" s="121"/>
      <c r="E60" s="121"/>
      <c r="F60" s="121"/>
      <c r="G60" s="121"/>
      <c r="H60" s="37" t="s">
        <v>102</v>
      </c>
      <c r="I60" s="121" t="s">
        <v>23</v>
      </c>
      <c r="J60" s="121"/>
      <c r="K60" s="121"/>
      <c r="L60" s="121"/>
      <c r="M60" s="121"/>
      <c r="N60" s="121"/>
      <c r="O60" s="121"/>
    </row>
    <row r="61" spans="1:15" ht="15.95" customHeight="1" x14ac:dyDescent="0.25">
      <c r="A61" s="250" t="s">
        <v>81</v>
      </c>
      <c r="B61" s="35">
        <v>1</v>
      </c>
      <c r="C61" s="122" t="s">
        <v>105</v>
      </c>
      <c r="D61" s="123"/>
      <c r="E61" s="123"/>
      <c r="F61" s="123"/>
      <c r="G61" s="124"/>
      <c r="H61" s="3"/>
      <c r="I61" s="99" t="s">
        <v>128</v>
      </c>
      <c r="J61" s="100"/>
      <c r="K61" s="100"/>
      <c r="L61" s="100"/>
      <c r="M61" s="101"/>
      <c r="N61" s="35">
        <v>1</v>
      </c>
      <c r="O61" s="115" t="s">
        <v>16</v>
      </c>
    </row>
    <row r="62" spans="1:15" ht="15.95" customHeight="1" x14ac:dyDescent="0.25">
      <c r="A62" s="251"/>
      <c r="B62" s="35">
        <v>2</v>
      </c>
      <c r="C62" s="182" t="s">
        <v>122</v>
      </c>
      <c r="D62" s="183" t="s">
        <v>88</v>
      </c>
      <c r="E62" s="183"/>
      <c r="F62" s="183"/>
      <c r="G62" s="184"/>
      <c r="H62" s="3"/>
      <c r="I62" s="99" t="s">
        <v>129</v>
      </c>
      <c r="J62" s="100" t="s">
        <v>78</v>
      </c>
      <c r="K62" s="100" t="s">
        <v>78</v>
      </c>
      <c r="L62" s="100" t="s">
        <v>78</v>
      </c>
      <c r="M62" s="101" t="s">
        <v>78</v>
      </c>
      <c r="N62" s="35">
        <v>2</v>
      </c>
      <c r="O62" s="116"/>
    </row>
    <row r="63" spans="1:15" ht="32.1" customHeight="1" x14ac:dyDescent="0.25">
      <c r="A63" s="251"/>
      <c r="B63" s="35">
        <v>3</v>
      </c>
      <c r="C63" s="122" t="s">
        <v>106</v>
      </c>
      <c r="D63" s="123" t="s">
        <v>89</v>
      </c>
      <c r="E63" s="123"/>
      <c r="F63" s="123"/>
      <c r="G63" s="124"/>
      <c r="H63" s="3"/>
      <c r="I63" s="99" t="s">
        <v>130</v>
      </c>
      <c r="J63" s="100" t="s">
        <v>79</v>
      </c>
      <c r="K63" s="100" t="s">
        <v>79</v>
      </c>
      <c r="L63" s="100" t="s">
        <v>79</v>
      </c>
      <c r="M63" s="101" t="s">
        <v>79</v>
      </c>
      <c r="N63" s="35">
        <v>3</v>
      </c>
      <c r="O63" s="116"/>
    </row>
    <row r="64" spans="1:15" ht="15.95" customHeight="1" x14ac:dyDescent="0.25">
      <c r="A64" s="251"/>
      <c r="B64" s="35">
        <v>4</v>
      </c>
      <c r="C64" s="122" t="s">
        <v>83</v>
      </c>
      <c r="D64" s="123" t="s">
        <v>83</v>
      </c>
      <c r="E64" s="123"/>
      <c r="F64" s="123"/>
      <c r="G64" s="124"/>
      <c r="H64" s="3"/>
      <c r="I64" s="99" t="s">
        <v>84</v>
      </c>
      <c r="J64" s="100" t="s">
        <v>84</v>
      </c>
      <c r="K64" s="100" t="s">
        <v>84</v>
      </c>
      <c r="L64" s="100" t="s">
        <v>84</v>
      </c>
      <c r="M64" s="101" t="s">
        <v>84</v>
      </c>
      <c r="N64" s="35">
        <v>4</v>
      </c>
      <c r="O64" s="116"/>
    </row>
    <row r="65" spans="1:15" ht="27" customHeight="1" x14ac:dyDescent="0.25">
      <c r="A65" s="251"/>
      <c r="B65" s="35">
        <v>5</v>
      </c>
      <c r="C65" s="182" t="s">
        <v>85</v>
      </c>
      <c r="D65" s="183" t="s">
        <v>85</v>
      </c>
      <c r="E65" s="183"/>
      <c r="F65" s="183"/>
      <c r="G65" s="184"/>
      <c r="H65" s="3"/>
      <c r="I65" s="99" t="s">
        <v>162</v>
      </c>
      <c r="J65" s="100" t="s">
        <v>87</v>
      </c>
      <c r="K65" s="100" t="s">
        <v>87</v>
      </c>
      <c r="L65" s="100" t="s">
        <v>87</v>
      </c>
      <c r="M65" s="101" t="s">
        <v>87</v>
      </c>
      <c r="N65" s="35">
        <v>5</v>
      </c>
      <c r="O65" s="116"/>
    </row>
    <row r="66" spans="1:15" ht="16.5" customHeight="1" x14ac:dyDescent="0.25">
      <c r="A66" s="252"/>
      <c r="B66" s="35">
        <v>6</v>
      </c>
      <c r="C66" s="122" t="s">
        <v>86</v>
      </c>
      <c r="D66" s="123" t="s">
        <v>86</v>
      </c>
      <c r="E66" s="123"/>
      <c r="F66" s="123"/>
      <c r="G66" s="124"/>
      <c r="H66" s="3"/>
      <c r="I66" s="99" t="s">
        <v>170</v>
      </c>
      <c r="J66" s="100" t="s">
        <v>131</v>
      </c>
      <c r="K66" s="100" t="s">
        <v>131</v>
      </c>
      <c r="L66" s="100" t="s">
        <v>131</v>
      </c>
      <c r="M66" s="101" t="s">
        <v>131</v>
      </c>
      <c r="N66" s="35">
        <v>6</v>
      </c>
      <c r="O66" s="117"/>
    </row>
    <row r="67" spans="1:15" ht="15.95" customHeight="1" x14ac:dyDescent="0.25">
      <c r="A67" s="118" t="s">
        <v>127</v>
      </c>
      <c r="B67" s="119"/>
      <c r="C67" s="119"/>
      <c r="D67" s="119"/>
      <c r="E67" s="119"/>
      <c r="F67" s="119"/>
      <c r="G67" s="120"/>
      <c r="H67" s="37">
        <f>SUM(H61:H66)</f>
        <v>0</v>
      </c>
      <c r="I67" s="118" t="s">
        <v>90</v>
      </c>
      <c r="J67" s="119"/>
      <c r="K67" s="119"/>
      <c r="L67" s="119"/>
      <c r="M67" s="119"/>
      <c r="N67" s="119"/>
      <c r="O67" s="120"/>
    </row>
    <row r="68" spans="1:15" ht="15.95" customHeight="1" x14ac:dyDescent="0.25">
      <c r="A68" s="250" t="s">
        <v>82</v>
      </c>
      <c r="B68" s="25">
        <v>1</v>
      </c>
      <c r="C68" s="122" t="s">
        <v>105</v>
      </c>
      <c r="D68" s="123"/>
      <c r="E68" s="123"/>
      <c r="F68" s="123"/>
      <c r="G68" s="124"/>
      <c r="H68" s="3"/>
      <c r="I68" s="99" t="s">
        <v>128</v>
      </c>
      <c r="J68" s="100"/>
      <c r="K68" s="100"/>
      <c r="L68" s="100"/>
      <c r="M68" s="101"/>
      <c r="N68" s="26">
        <v>1</v>
      </c>
      <c r="O68" s="115" t="s">
        <v>17</v>
      </c>
    </row>
    <row r="69" spans="1:15" ht="15.95" customHeight="1" x14ac:dyDescent="0.25">
      <c r="A69" s="251"/>
      <c r="B69" s="25">
        <v>2</v>
      </c>
      <c r="C69" s="122" t="s">
        <v>122</v>
      </c>
      <c r="D69" s="123" t="s">
        <v>88</v>
      </c>
      <c r="E69" s="123"/>
      <c r="F69" s="123"/>
      <c r="G69" s="124"/>
      <c r="H69" s="3"/>
      <c r="I69" s="99" t="s">
        <v>129</v>
      </c>
      <c r="J69" s="100" t="s">
        <v>78</v>
      </c>
      <c r="K69" s="100" t="s">
        <v>78</v>
      </c>
      <c r="L69" s="100" t="s">
        <v>78</v>
      </c>
      <c r="M69" s="101" t="s">
        <v>78</v>
      </c>
      <c r="N69" s="26">
        <v>2</v>
      </c>
      <c r="O69" s="116"/>
    </row>
    <row r="70" spans="1:15" ht="32.1" customHeight="1" x14ac:dyDescent="0.25">
      <c r="A70" s="251"/>
      <c r="B70" s="25">
        <v>3</v>
      </c>
      <c r="C70" s="122" t="s">
        <v>106</v>
      </c>
      <c r="D70" s="123" t="s">
        <v>89</v>
      </c>
      <c r="E70" s="123"/>
      <c r="F70" s="123"/>
      <c r="G70" s="124"/>
      <c r="H70" s="3"/>
      <c r="I70" s="99" t="s">
        <v>130</v>
      </c>
      <c r="J70" s="100" t="s">
        <v>79</v>
      </c>
      <c r="K70" s="100" t="s">
        <v>79</v>
      </c>
      <c r="L70" s="100" t="s">
        <v>79</v>
      </c>
      <c r="M70" s="101" t="s">
        <v>79</v>
      </c>
      <c r="N70" s="26">
        <v>3</v>
      </c>
      <c r="O70" s="116"/>
    </row>
    <row r="71" spans="1:15" ht="15.95" customHeight="1" x14ac:dyDescent="0.25">
      <c r="A71" s="251"/>
      <c r="B71" s="25">
        <v>4</v>
      </c>
      <c r="C71" s="122" t="s">
        <v>83</v>
      </c>
      <c r="D71" s="123" t="s">
        <v>83</v>
      </c>
      <c r="E71" s="123"/>
      <c r="F71" s="123"/>
      <c r="G71" s="124"/>
      <c r="H71" s="3"/>
      <c r="I71" s="99" t="s">
        <v>84</v>
      </c>
      <c r="J71" s="100" t="s">
        <v>84</v>
      </c>
      <c r="K71" s="100" t="s">
        <v>84</v>
      </c>
      <c r="L71" s="100" t="s">
        <v>84</v>
      </c>
      <c r="M71" s="101" t="s">
        <v>84</v>
      </c>
      <c r="N71" s="26">
        <v>4</v>
      </c>
      <c r="O71" s="116"/>
    </row>
    <row r="72" spans="1:15" ht="26.25" customHeight="1" x14ac:dyDescent="0.25">
      <c r="A72" s="251"/>
      <c r="B72" s="25">
        <v>5</v>
      </c>
      <c r="C72" s="122" t="s">
        <v>85</v>
      </c>
      <c r="D72" s="123" t="s">
        <v>85</v>
      </c>
      <c r="E72" s="123"/>
      <c r="F72" s="123"/>
      <c r="G72" s="124"/>
      <c r="H72" s="3"/>
      <c r="I72" s="99" t="s">
        <v>162</v>
      </c>
      <c r="J72" s="100" t="s">
        <v>87</v>
      </c>
      <c r="K72" s="100" t="s">
        <v>87</v>
      </c>
      <c r="L72" s="100" t="s">
        <v>87</v>
      </c>
      <c r="M72" s="101" t="s">
        <v>87</v>
      </c>
      <c r="N72" s="26">
        <v>5</v>
      </c>
      <c r="O72" s="116"/>
    </row>
    <row r="73" spans="1:15" ht="20.25" customHeight="1" x14ac:dyDescent="0.25">
      <c r="A73" s="252"/>
      <c r="B73" s="25">
        <v>6</v>
      </c>
      <c r="C73" s="122" t="s">
        <v>86</v>
      </c>
      <c r="D73" s="123" t="s">
        <v>86</v>
      </c>
      <c r="E73" s="123"/>
      <c r="F73" s="123"/>
      <c r="G73" s="124"/>
      <c r="H73" s="3"/>
      <c r="I73" s="99" t="s">
        <v>170</v>
      </c>
      <c r="J73" s="100" t="s">
        <v>131</v>
      </c>
      <c r="K73" s="100" t="s">
        <v>131</v>
      </c>
      <c r="L73" s="100" t="s">
        <v>131</v>
      </c>
      <c r="M73" s="101" t="s">
        <v>131</v>
      </c>
      <c r="N73" s="26">
        <v>6</v>
      </c>
      <c r="O73" s="117"/>
    </row>
    <row r="74" spans="1:15" ht="15.95" customHeight="1" x14ac:dyDescent="0.25">
      <c r="A74" s="118" t="s">
        <v>126</v>
      </c>
      <c r="B74" s="119"/>
      <c r="C74" s="119"/>
      <c r="D74" s="119"/>
      <c r="E74" s="119"/>
      <c r="F74" s="119"/>
      <c r="G74" s="120"/>
      <c r="H74" s="37">
        <f>SUM(H68:H73)</f>
        <v>0</v>
      </c>
      <c r="I74" s="118" t="s">
        <v>93</v>
      </c>
      <c r="J74" s="119"/>
      <c r="K74" s="119"/>
      <c r="L74" s="119"/>
      <c r="M74" s="119"/>
      <c r="N74" s="119"/>
      <c r="O74" s="120"/>
    </row>
    <row r="75" spans="1:15" ht="15.75" customHeight="1" x14ac:dyDescent="0.25">
      <c r="A75" s="250" t="s">
        <v>25</v>
      </c>
      <c r="B75" s="25">
        <v>1</v>
      </c>
      <c r="C75" s="122" t="s">
        <v>105</v>
      </c>
      <c r="D75" s="123"/>
      <c r="E75" s="123"/>
      <c r="F75" s="123"/>
      <c r="G75" s="124"/>
      <c r="H75" s="3"/>
      <c r="I75" s="99" t="s">
        <v>128</v>
      </c>
      <c r="J75" s="100"/>
      <c r="K75" s="100"/>
      <c r="L75" s="100"/>
      <c r="M75" s="101"/>
      <c r="N75" s="26">
        <v>1</v>
      </c>
      <c r="O75" s="115" t="s">
        <v>18</v>
      </c>
    </row>
    <row r="76" spans="1:15" ht="15.75" customHeight="1" x14ac:dyDescent="0.25">
      <c r="A76" s="251"/>
      <c r="B76" s="25">
        <v>2</v>
      </c>
      <c r="C76" s="122" t="s">
        <v>122</v>
      </c>
      <c r="D76" s="123" t="s">
        <v>88</v>
      </c>
      <c r="E76" s="123"/>
      <c r="F76" s="123"/>
      <c r="G76" s="124"/>
      <c r="H76" s="3"/>
      <c r="I76" s="99" t="s">
        <v>129</v>
      </c>
      <c r="J76" s="100" t="s">
        <v>78</v>
      </c>
      <c r="K76" s="100" t="s">
        <v>78</v>
      </c>
      <c r="L76" s="100" t="s">
        <v>78</v>
      </c>
      <c r="M76" s="101" t="s">
        <v>78</v>
      </c>
      <c r="N76" s="26">
        <v>2</v>
      </c>
      <c r="O76" s="116"/>
    </row>
    <row r="77" spans="1:15" ht="24" customHeight="1" x14ac:dyDescent="0.25">
      <c r="A77" s="251"/>
      <c r="B77" s="25">
        <v>3</v>
      </c>
      <c r="C77" s="122" t="s">
        <v>106</v>
      </c>
      <c r="D77" s="123" t="s">
        <v>89</v>
      </c>
      <c r="E77" s="123"/>
      <c r="F77" s="123"/>
      <c r="G77" s="124"/>
      <c r="H77" s="3"/>
      <c r="I77" s="99" t="s">
        <v>130</v>
      </c>
      <c r="J77" s="100" t="s">
        <v>79</v>
      </c>
      <c r="K77" s="100" t="s">
        <v>79</v>
      </c>
      <c r="L77" s="100" t="s">
        <v>79</v>
      </c>
      <c r="M77" s="101" t="s">
        <v>79</v>
      </c>
      <c r="N77" s="26">
        <v>3</v>
      </c>
      <c r="O77" s="116"/>
    </row>
    <row r="78" spans="1:15" ht="15.75" customHeight="1" x14ac:dyDescent="0.25">
      <c r="A78" s="251"/>
      <c r="B78" s="25">
        <v>4</v>
      </c>
      <c r="C78" s="122" t="s">
        <v>83</v>
      </c>
      <c r="D78" s="123" t="s">
        <v>83</v>
      </c>
      <c r="E78" s="123"/>
      <c r="F78" s="123"/>
      <c r="G78" s="124"/>
      <c r="H78" s="3"/>
      <c r="I78" s="99" t="s">
        <v>84</v>
      </c>
      <c r="J78" s="100" t="s">
        <v>84</v>
      </c>
      <c r="K78" s="100" t="s">
        <v>84</v>
      </c>
      <c r="L78" s="100" t="s">
        <v>84</v>
      </c>
      <c r="M78" s="101" t="s">
        <v>84</v>
      </c>
      <c r="N78" s="26">
        <v>4</v>
      </c>
      <c r="O78" s="116"/>
    </row>
    <row r="79" spans="1:15" ht="25.5" customHeight="1" x14ac:dyDescent="0.25">
      <c r="A79" s="251"/>
      <c r="B79" s="25">
        <v>5</v>
      </c>
      <c r="C79" s="122" t="s">
        <v>85</v>
      </c>
      <c r="D79" s="123" t="s">
        <v>85</v>
      </c>
      <c r="E79" s="123"/>
      <c r="F79" s="123"/>
      <c r="G79" s="124"/>
      <c r="H79" s="3"/>
      <c r="I79" s="99" t="s">
        <v>162</v>
      </c>
      <c r="J79" s="100" t="s">
        <v>87</v>
      </c>
      <c r="K79" s="100" t="s">
        <v>87</v>
      </c>
      <c r="L79" s="100" t="s">
        <v>87</v>
      </c>
      <c r="M79" s="101" t="s">
        <v>87</v>
      </c>
      <c r="N79" s="26">
        <v>5</v>
      </c>
      <c r="O79" s="116"/>
    </row>
    <row r="80" spans="1:15" ht="15.75" customHeight="1" x14ac:dyDescent="0.25">
      <c r="A80" s="252"/>
      <c r="B80" s="25">
        <v>6</v>
      </c>
      <c r="C80" s="122" t="s">
        <v>86</v>
      </c>
      <c r="D80" s="123" t="s">
        <v>86</v>
      </c>
      <c r="E80" s="123"/>
      <c r="F80" s="123"/>
      <c r="G80" s="124"/>
      <c r="H80" s="3"/>
      <c r="I80" s="99" t="s">
        <v>170</v>
      </c>
      <c r="J80" s="100" t="s">
        <v>131</v>
      </c>
      <c r="K80" s="100" t="s">
        <v>131</v>
      </c>
      <c r="L80" s="100" t="s">
        <v>131</v>
      </c>
      <c r="M80" s="101" t="s">
        <v>131</v>
      </c>
      <c r="N80" s="26">
        <v>6</v>
      </c>
      <c r="O80" s="117"/>
    </row>
    <row r="81" spans="1:15" ht="15.95" customHeight="1" x14ac:dyDescent="0.25">
      <c r="A81" s="118" t="s">
        <v>124</v>
      </c>
      <c r="B81" s="119"/>
      <c r="C81" s="119"/>
      <c r="D81" s="119"/>
      <c r="E81" s="119"/>
      <c r="F81" s="119"/>
      <c r="G81" s="120"/>
      <c r="H81" s="37">
        <f>SUM(H75:H80)</f>
        <v>0</v>
      </c>
      <c r="I81" s="118" t="s">
        <v>92</v>
      </c>
      <c r="J81" s="119"/>
      <c r="K81" s="119"/>
      <c r="L81" s="119"/>
      <c r="M81" s="119"/>
      <c r="N81" s="119"/>
      <c r="O81" s="120"/>
    </row>
    <row r="82" spans="1:15" ht="15.95" customHeight="1" x14ac:dyDescent="0.25">
      <c r="A82" s="250" t="s">
        <v>26</v>
      </c>
      <c r="B82" s="25">
        <v>1</v>
      </c>
      <c r="C82" s="122" t="s">
        <v>105</v>
      </c>
      <c r="D82" s="123"/>
      <c r="E82" s="123"/>
      <c r="F82" s="123"/>
      <c r="G82" s="124"/>
      <c r="H82" s="3"/>
      <c r="I82" s="99" t="s">
        <v>128</v>
      </c>
      <c r="J82" s="100"/>
      <c r="K82" s="100"/>
      <c r="L82" s="100"/>
      <c r="M82" s="101"/>
      <c r="N82" s="38">
        <v>1</v>
      </c>
      <c r="O82" s="115" t="s">
        <v>19</v>
      </c>
    </row>
    <row r="83" spans="1:15" ht="15.95" customHeight="1" x14ac:dyDescent="0.25">
      <c r="A83" s="251"/>
      <c r="B83" s="25">
        <v>2</v>
      </c>
      <c r="C83" s="122" t="s">
        <v>122</v>
      </c>
      <c r="D83" s="123" t="s">
        <v>88</v>
      </c>
      <c r="E83" s="123"/>
      <c r="F83" s="123"/>
      <c r="G83" s="124"/>
      <c r="H83" s="3"/>
      <c r="I83" s="99" t="s">
        <v>129</v>
      </c>
      <c r="J83" s="100" t="s">
        <v>78</v>
      </c>
      <c r="K83" s="100" t="s">
        <v>78</v>
      </c>
      <c r="L83" s="100" t="s">
        <v>78</v>
      </c>
      <c r="M83" s="101" t="s">
        <v>78</v>
      </c>
      <c r="N83" s="38">
        <v>2</v>
      </c>
      <c r="O83" s="116"/>
    </row>
    <row r="84" spans="1:15" ht="27" customHeight="1" x14ac:dyDescent="0.25">
      <c r="A84" s="251"/>
      <c r="B84" s="25">
        <v>3</v>
      </c>
      <c r="C84" s="122" t="s">
        <v>106</v>
      </c>
      <c r="D84" s="123" t="s">
        <v>89</v>
      </c>
      <c r="E84" s="123"/>
      <c r="F84" s="123"/>
      <c r="G84" s="124"/>
      <c r="H84" s="3"/>
      <c r="I84" s="99" t="s">
        <v>130</v>
      </c>
      <c r="J84" s="100" t="s">
        <v>79</v>
      </c>
      <c r="K84" s="100" t="s">
        <v>79</v>
      </c>
      <c r="L84" s="100" t="s">
        <v>79</v>
      </c>
      <c r="M84" s="101" t="s">
        <v>79</v>
      </c>
      <c r="N84" s="38">
        <v>3</v>
      </c>
      <c r="O84" s="116"/>
    </row>
    <row r="85" spans="1:15" ht="15.95" customHeight="1" x14ac:dyDescent="0.25">
      <c r="A85" s="251"/>
      <c r="B85" s="25">
        <v>4</v>
      </c>
      <c r="C85" s="122" t="s">
        <v>83</v>
      </c>
      <c r="D85" s="123" t="s">
        <v>83</v>
      </c>
      <c r="E85" s="123"/>
      <c r="F85" s="123"/>
      <c r="G85" s="124"/>
      <c r="H85" s="3"/>
      <c r="I85" s="99" t="s">
        <v>84</v>
      </c>
      <c r="J85" s="100" t="s">
        <v>84</v>
      </c>
      <c r="K85" s="100" t="s">
        <v>84</v>
      </c>
      <c r="L85" s="100" t="s">
        <v>84</v>
      </c>
      <c r="M85" s="101" t="s">
        <v>84</v>
      </c>
      <c r="N85" s="38">
        <v>4</v>
      </c>
      <c r="O85" s="116"/>
    </row>
    <row r="86" spans="1:15" ht="27" customHeight="1" x14ac:dyDescent="0.25">
      <c r="A86" s="251"/>
      <c r="B86" s="25">
        <v>5</v>
      </c>
      <c r="C86" s="122" t="s">
        <v>85</v>
      </c>
      <c r="D86" s="123" t="s">
        <v>85</v>
      </c>
      <c r="E86" s="123"/>
      <c r="F86" s="123"/>
      <c r="G86" s="124"/>
      <c r="H86" s="3"/>
      <c r="I86" s="99" t="s">
        <v>162</v>
      </c>
      <c r="J86" s="100" t="s">
        <v>87</v>
      </c>
      <c r="K86" s="100" t="s">
        <v>87</v>
      </c>
      <c r="L86" s="100" t="s">
        <v>87</v>
      </c>
      <c r="M86" s="101" t="s">
        <v>87</v>
      </c>
      <c r="N86" s="38">
        <v>5</v>
      </c>
      <c r="O86" s="116"/>
    </row>
    <row r="87" spans="1:15" ht="17.25" customHeight="1" x14ac:dyDescent="0.25">
      <c r="A87" s="252"/>
      <c r="B87" s="25">
        <v>6</v>
      </c>
      <c r="C87" s="122" t="s">
        <v>86</v>
      </c>
      <c r="D87" s="123" t="s">
        <v>86</v>
      </c>
      <c r="E87" s="123"/>
      <c r="F87" s="123"/>
      <c r="G87" s="124"/>
      <c r="H87" s="3"/>
      <c r="I87" s="99" t="s">
        <v>169</v>
      </c>
      <c r="J87" s="100" t="s">
        <v>131</v>
      </c>
      <c r="K87" s="100" t="s">
        <v>131</v>
      </c>
      <c r="L87" s="100" t="s">
        <v>131</v>
      </c>
      <c r="M87" s="101" t="s">
        <v>131</v>
      </c>
      <c r="N87" s="38">
        <v>6</v>
      </c>
      <c r="O87" s="117"/>
    </row>
    <row r="88" spans="1:15" ht="15.95" customHeight="1" x14ac:dyDescent="0.25">
      <c r="A88" s="118" t="s">
        <v>125</v>
      </c>
      <c r="B88" s="119"/>
      <c r="C88" s="119"/>
      <c r="D88" s="119"/>
      <c r="E88" s="119"/>
      <c r="F88" s="119"/>
      <c r="G88" s="120"/>
      <c r="H88" s="37">
        <f>SUM(H82:H87)</f>
        <v>0</v>
      </c>
      <c r="I88" s="118" t="s">
        <v>91</v>
      </c>
      <c r="J88" s="119"/>
      <c r="K88" s="119"/>
      <c r="L88" s="119"/>
      <c r="M88" s="119"/>
      <c r="N88" s="119"/>
      <c r="O88" s="120"/>
    </row>
    <row r="89" spans="1:15" ht="15.95" customHeight="1" x14ac:dyDescent="0.25">
      <c r="A89" s="257" t="s">
        <v>134</v>
      </c>
      <c r="B89" s="25">
        <v>1</v>
      </c>
      <c r="C89" s="128" t="s">
        <v>105</v>
      </c>
      <c r="D89" s="128"/>
      <c r="E89" s="128"/>
      <c r="F89" s="128"/>
      <c r="G89" s="128"/>
      <c r="H89" s="3"/>
      <c r="I89" s="205" t="s">
        <v>128</v>
      </c>
      <c r="J89" s="205"/>
      <c r="K89" s="205"/>
      <c r="L89" s="205"/>
      <c r="M89" s="205"/>
      <c r="N89" s="38">
        <v>1</v>
      </c>
      <c r="O89" s="258" t="s">
        <v>135</v>
      </c>
    </row>
    <row r="90" spans="1:15" ht="15.95" customHeight="1" x14ac:dyDescent="0.25">
      <c r="A90" s="257"/>
      <c r="B90" s="25">
        <v>2</v>
      </c>
      <c r="C90" s="128" t="s">
        <v>122</v>
      </c>
      <c r="D90" s="128" t="s">
        <v>88</v>
      </c>
      <c r="E90" s="128"/>
      <c r="F90" s="128"/>
      <c r="G90" s="128"/>
      <c r="H90" s="3"/>
      <c r="I90" s="205" t="s">
        <v>129</v>
      </c>
      <c r="J90" s="205" t="s">
        <v>78</v>
      </c>
      <c r="K90" s="205" t="s">
        <v>78</v>
      </c>
      <c r="L90" s="205" t="s">
        <v>78</v>
      </c>
      <c r="M90" s="205" t="s">
        <v>78</v>
      </c>
      <c r="N90" s="38">
        <v>2</v>
      </c>
      <c r="O90" s="258"/>
    </row>
    <row r="91" spans="1:15" ht="26.25" customHeight="1" x14ac:dyDescent="0.25">
      <c r="A91" s="257"/>
      <c r="B91" s="25">
        <v>3</v>
      </c>
      <c r="C91" s="128" t="s">
        <v>106</v>
      </c>
      <c r="D91" s="128" t="s">
        <v>89</v>
      </c>
      <c r="E91" s="128"/>
      <c r="F91" s="128"/>
      <c r="G91" s="128"/>
      <c r="H91" s="3"/>
      <c r="I91" s="205" t="s">
        <v>130</v>
      </c>
      <c r="J91" s="205" t="s">
        <v>79</v>
      </c>
      <c r="K91" s="205" t="s">
        <v>79</v>
      </c>
      <c r="L91" s="205" t="s">
        <v>79</v>
      </c>
      <c r="M91" s="205" t="s">
        <v>79</v>
      </c>
      <c r="N91" s="38">
        <v>3</v>
      </c>
      <c r="O91" s="258"/>
    </row>
    <row r="92" spans="1:15" ht="15.95" customHeight="1" x14ac:dyDescent="0.25">
      <c r="A92" s="257"/>
      <c r="B92" s="25">
        <v>4</v>
      </c>
      <c r="C92" s="128" t="s">
        <v>83</v>
      </c>
      <c r="D92" s="128" t="s">
        <v>83</v>
      </c>
      <c r="E92" s="128"/>
      <c r="F92" s="128"/>
      <c r="G92" s="128"/>
      <c r="H92" s="3"/>
      <c r="I92" s="205" t="s">
        <v>84</v>
      </c>
      <c r="J92" s="205" t="s">
        <v>84</v>
      </c>
      <c r="K92" s="205" t="s">
        <v>84</v>
      </c>
      <c r="L92" s="205" t="s">
        <v>84</v>
      </c>
      <c r="M92" s="205" t="s">
        <v>84</v>
      </c>
      <c r="N92" s="38">
        <v>4</v>
      </c>
      <c r="O92" s="258"/>
    </row>
    <row r="93" spans="1:15" ht="24" customHeight="1" x14ac:dyDescent="0.25">
      <c r="A93" s="257"/>
      <c r="B93" s="25">
        <v>5</v>
      </c>
      <c r="C93" s="128" t="s">
        <v>85</v>
      </c>
      <c r="D93" s="128" t="s">
        <v>85</v>
      </c>
      <c r="E93" s="128"/>
      <c r="F93" s="128"/>
      <c r="G93" s="128"/>
      <c r="H93" s="3"/>
      <c r="I93" s="205" t="s">
        <v>162</v>
      </c>
      <c r="J93" s="205" t="s">
        <v>87</v>
      </c>
      <c r="K93" s="205" t="s">
        <v>87</v>
      </c>
      <c r="L93" s="205" t="s">
        <v>87</v>
      </c>
      <c r="M93" s="205" t="s">
        <v>87</v>
      </c>
      <c r="N93" s="38">
        <v>5</v>
      </c>
      <c r="O93" s="258"/>
    </row>
    <row r="94" spans="1:15" ht="20.25" customHeight="1" x14ac:dyDescent="0.25">
      <c r="A94" s="257"/>
      <c r="B94" s="25">
        <v>6</v>
      </c>
      <c r="C94" s="128" t="s">
        <v>86</v>
      </c>
      <c r="D94" s="128" t="s">
        <v>86</v>
      </c>
      <c r="E94" s="128"/>
      <c r="F94" s="128"/>
      <c r="G94" s="128"/>
      <c r="H94" s="3"/>
      <c r="I94" s="205" t="s">
        <v>168</v>
      </c>
      <c r="J94" s="205" t="s">
        <v>131</v>
      </c>
      <c r="K94" s="205" t="s">
        <v>131</v>
      </c>
      <c r="L94" s="205" t="s">
        <v>131</v>
      </c>
      <c r="M94" s="205" t="s">
        <v>131</v>
      </c>
      <c r="N94" s="38">
        <v>6</v>
      </c>
      <c r="O94" s="258"/>
    </row>
    <row r="95" spans="1:15" ht="15.95" customHeight="1" x14ac:dyDescent="0.25">
      <c r="A95" s="256" t="s">
        <v>132</v>
      </c>
      <c r="B95" s="256"/>
      <c r="C95" s="256"/>
      <c r="D95" s="256"/>
      <c r="E95" s="256"/>
      <c r="F95" s="256"/>
      <c r="G95" s="256"/>
      <c r="H95" s="37">
        <f>SUM(H89:H94)</f>
        <v>0</v>
      </c>
      <c r="I95" s="256" t="s">
        <v>133</v>
      </c>
      <c r="J95" s="256"/>
      <c r="K95" s="256"/>
      <c r="L95" s="256"/>
      <c r="M95" s="256"/>
      <c r="N95" s="256"/>
      <c r="O95" s="256"/>
    </row>
    <row r="96" spans="1:15" ht="6.75" customHeight="1" x14ac:dyDescent="0.25">
      <c r="A96" s="97"/>
      <c r="B96" s="97"/>
      <c r="C96" s="97"/>
      <c r="D96" s="97"/>
      <c r="E96" s="97"/>
      <c r="F96" s="97"/>
      <c r="G96" s="97"/>
      <c r="H96" s="98"/>
      <c r="I96" s="97"/>
      <c r="J96" s="97"/>
      <c r="K96" s="97"/>
      <c r="L96" s="97"/>
      <c r="M96" s="97"/>
      <c r="N96" s="97"/>
      <c r="O96" s="97"/>
    </row>
    <row r="97" spans="1:15" ht="14.1" customHeight="1" x14ac:dyDescent="0.25">
      <c r="A97" s="97"/>
      <c r="B97" s="97"/>
      <c r="C97" s="97"/>
      <c r="D97" s="97"/>
      <c r="E97" s="97"/>
      <c r="F97" s="168" t="s">
        <v>177</v>
      </c>
      <c r="G97" s="169"/>
      <c r="H97" s="170" t="str">
        <f>IF(H7="","",H7)</f>
        <v/>
      </c>
      <c r="I97" s="171"/>
      <c r="J97" s="172"/>
      <c r="K97" s="97"/>
      <c r="L97" s="97"/>
      <c r="M97" s="97"/>
      <c r="N97" s="97"/>
      <c r="O97" s="97"/>
    </row>
    <row r="98" spans="1:15" ht="14.1" customHeight="1" x14ac:dyDescent="0.25">
      <c r="A98" s="97"/>
      <c r="B98" s="97"/>
      <c r="C98" s="97"/>
      <c r="D98" s="97"/>
      <c r="E98" s="97"/>
      <c r="F98" s="176" t="s">
        <v>176</v>
      </c>
      <c r="G98" s="177"/>
      <c r="H98" s="173"/>
      <c r="I98" s="174"/>
      <c r="J98" s="175"/>
      <c r="K98" s="97"/>
      <c r="L98" s="97"/>
      <c r="M98" s="97"/>
      <c r="N98" s="97"/>
      <c r="O98" s="97"/>
    </row>
    <row r="99" spans="1:15" ht="6.75" customHeight="1" x14ac:dyDescent="0.25">
      <c r="A99" s="97"/>
      <c r="B99" s="97"/>
      <c r="C99" s="97"/>
      <c r="D99" s="97"/>
      <c r="E99" s="97"/>
      <c r="F99" s="11"/>
      <c r="G99" s="11"/>
      <c r="H99" s="11"/>
      <c r="I99" s="11"/>
      <c r="J99" s="11"/>
      <c r="K99" s="97"/>
      <c r="L99" s="97"/>
      <c r="M99" s="97"/>
      <c r="N99" s="97"/>
      <c r="O99" s="97"/>
    </row>
    <row r="100" spans="1:15" ht="14.1" customHeight="1" x14ac:dyDescent="0.25">
      <c r="A100" s="97"/>
      <c r="B100" s="97"/>
      <c r="C100" s="97"/>
      <c r="D100" s="97"/>
      <c r="E100" s="97"/>
      <c r="F100" s="168" t="s">
        <v>116</v>
      </c>
      <c r="G100" s="169"/>
      <c r="H100" s="170" t="str">
        <f>IF(H10="","",H10)</f>
        <v/>
      </c>
      <c r="I100" s="171"/>
      <c r="J100" s="172"/>
      <c r="K100" s="97"/>
      <c r="L100" s="97"/>
      <c r="M100" s="97"/>
      <c r="N100" s="97"/>
      <c r="O100" s="97"/>
    </row>
    <row r="101" spans="1:15" ht="14.1" customHeight="1" x14ac:dyDescent="0.25">
      <c r="A101" s="97"/>
      <c r="B101" s="97"/>
      <c r="C101" s="97"/>
      <c r="D101" s="97"/>
      <c r="E101" s="97"/>
      <c r="F101" s="176" t="s">
        <v>117</v>
      </c>
      <c r="G101" s="177"/>
      <c r="H101" s="173"/>
      <c r="I101" s="174"/>
      <c r="J101" s="175"/>
      <c r="K101" s="97"/>
      <c r="L101" s="97"/>
      <c r="M101" s="97"/>
      <c r="N101" s="97"/>
      <c r="O101" s="97"/>
    </row>
    <row r="102" spans="1:15" ht="6.75" customHeight="1" x14ac:dyDescent="0.25">
      <c r="A102" s="97"/>
      <c r="B102" s="97"/>
      <c r="C102" s="97"/>
      <c r="D102" s="97"/>
      <c r="E102" s="97"/>
      <c r="F102" s="97"/>
      <c r="G102" s="97"/>
      <c r="H102" s="98"/>
      <c r="I102" s="97"/>
      <c r="J102" s="97"/>
      <c r="K102" s="97"/>
      <c r="L102" s="97"/>
      <c r="M102" s="97"/>
      <c r="N102" s="97"/>
      <c r="O102" s="97"/>
    </row>
    <row r="103" spans="1:15" ht="15.95" customHeight="1" x14ac:dyDescent="0.25">
      <c r="A103" s="257" t="s">
        <v>137</v>
      </c>
      <c r="B103" s="25">
        <v>1</v>
      </c>
      <c r="C103" s="128" t="s">
        <v>105</v>
      </c>
      <c r="D103" s="128"/>
      <c r="E103" s="128"/>
      <c r="F103" s="128"/>
      <c r="G103" s="128"/>
      <c r="H103" s="3"/>
      <c r="I103" s="205" t="s">
        <v>128</v>
      </c>
      <c r="J103" s="205"/>
      <c r="K103" s="205"/>
      <c r="L103" s="205"/>
      <c r="M103" s="205"/>
      <c r="N103" s="38">
        <v>1</v>
      </c>
      <c r="O103" s="258" t="s">
        <v>138</v>
      </c>
    </row>
    <row r="104" spans="1:15" ht="15.95" customHeight="1" x14ac:dyDescent="0.25">
      <c r="A104" s="257"/>
      <c r="B104" s="25">
        <v>2</v>
      </c>
      <c r="C104" s="128" t="s">
        <v>122</v>
      </c>
      <c r="D104" s="128" t="s">
        <v>88</v>
      </c>
      <c r="E104" s="128"/>
      <c r="F104" s="128"/>
      <c r="G104" s="128"/>
      <c r="H104" s="3"/>
      <c r="I104" s="205" t="s">
        <v>129</v>
      </c>
      <c r="J104" s="205" t="s">
        <v>78</v>
      </c>
      <c r="K104" s="205" t="s">
        <v>78</v>
      </c>
      <c r="L104" s="205" t="s">
        <v>78</v>
      </c>
      <c r="M104" s="205" t="s">
        <v>78</v>
      </c>
      <c r="N104" s="38">
        <v>2</v>
      </c>
      <c r="O104" s="258"/>
    </row>
    <row r="105" spans="1:15" ht="22.5" customHeight="1" x14ac:dyDescent="0.25">
      <c r="A105" s="257"/>
      <c r="B105" s="25">
        <v>3</v>
      </c>
      <c r="C105" s="128" t="s">
        <v>106</v>
      </c>
      <c r="D105" s="128" t="s">
        <v>89</v>
      </c>
      <c r="E105" s="128"/>
      <c r="F105" s="128"/>
      <c r="G105" s="128"/>
      <c r="H105" s="3"/>
      <c r="I105" s="205" t="s">
        <v>130</v>
      </c>
      <c r="J105" s="205" t="s">
        <v>79</v>
      </c>
      <c r="K105" s="205" t="s">
        <v>79</v>
      </c>
      <c r="L105" s="205" t="s">
        <v>79</v>
      </c>
      <c r="M105" s="205" t="s">
        <v>79</v>
      </c>
      <c r="N105" s="38">
        <v>3</v>
      </c>
      <c r="O105" s="258"/>
    </row>
    <row r="106" spans="1:15" ht="15.95" customHeight="1" x14ac:dyDescent="0.25">
      <c r="A106" s="257"/>
      <c r="B106" s="25">
        <v>4</v>
      </c>
      <c r="C106" s="128" t="s">
        <v>83</v>
      </c>
      <c r="D106" s="128" t="s">
        <v>83</v>
      </c>
      <c r="E106" s="128"/>
      <c r="F106" s="128"/>
      <c r="G106" s="128"/>
      <c r="H106" s="3"/>
      <c r="I106" s="205" t="s">
        <v>84</v>
      </c>
      <c r="J106" s="205" t="s">
        <v>84</v>
      </c>
      <c r="K106" s="205" t="s">
        <v>84</v>
      </c>
      <c r="L106" s="205" t="s">
        <v>84</v>
      </c>
      <c r="M106" s="205" t="s">
        <v>84</v>
      </c>
      <c r="N106" s="38">
        <v>4</v>
      </c>
      <c r="O106" s="258"/>
    </row>
    <row r="107" spans="1:15" ht="24" customHeight="1" x14ac:dyDescent="0.25">
      <c r="A107" s="257"/>
      <c r="B107" s="25">
        <v>5</v>
      </c>
      <c r="C107" s="128" t="s">
        <v>85</v>
      </c>
      <c r="D107" s="128" t="s">
        <v>85</v>
      </c>
      <c r="E107" s="128"/>
      <c r="F107" s="128"/>
      <c r="G107" s="128"/>
      <c r="H107" s="3"/>
      <c r="I107" s="205" t="s">
        <v>162</v>
      </c>
      <c r="J107" s="205" t="s">
        <v>87</v>
      </c>
      <c r="K107" s="205" t="s">
        <v>87</v>
      </c>
      <c r="L107" s="205" t="s">
        <v>87</v>
      </c>
      <c r="M107" s="205" t="s">
        <v>87</v>
      </c>
      <c r="N107" s="38">
        <v>5</v>
      </c>
      <c r="O107" s="258"/>
    </row>
    <row r="108" spans="1:15" ht="21.75" customHeight="1" x14ac:dyDescent="0.25">
      <c r="A108" s="257"/>
      <c r="B108" s="25">
        <v>6</v>
      </c>
      <c r="C108" s="128" t="s">
        <v>86</v>
      </c>
      <c r="D108" s="128" t="s">
        <v>86</v>
      </c>
      <c r="E108" s="128"/>
      <c r="F108" s="128"/>
      <c r="G108" s="128"/>
      <c r="H108" s="3"/>
      <c r="I108" s="205" t="s">
        <v>165</v>
      </c>
      <c r="J108" s="205" t="s">
        <v>131</v>
      </c>
      <c r="K108" s="205" t="s">
        <v>131</v>
      </c>
      <c r="L108" s="205" t="s">
        <v>131</v>
      </c>
      <c r="M108" s="205" t="s">
        <v>131</v>
      </c>
      <c r="N108" s="38">
        <v>6</v>
      </c>
      <c r="O108" s="258"/>
    </row>
    <row r="109" spans="1:15" ht="15.95" customHeight="1" x14ac:dyDescent="0.25">
      <c r="A109" s="118" t="s">
        <v>148</v>
      </c>
      <c r="B109" s="119"/>
      <c r="C109" s="119"/>
      <c r="D109" s="119"/>
      <c r="E109" s="119"/>
      <c r="F109" s="119"/>
      <c r="G109" s="120"/>
      <c r="H109" s="37">
        <f>SUM(H103:H108)</f>
        <v>0</v>
      </c>
      <c r="I109" s="118" t="s">
        <v>149</v>
      </c>
      <c r="J109" s="119"/>
      <c r="K109" s="119"/>
      <c r="L109" s="119"/>
      <c r="M109" s="119"/>
      <c r="N109" s="119"/>
      <c r="O109" s="120"/>
    </row>
    <row r="110" spans="1:15" ht="15.95" customHeight="1" x14ac:dyDescent="0.25">
      <c r="A110" s="250" t="s">
        <v>139</v>
      </c>
      <c r="B110" s="25">
        <v>1</v>
      </c>
      <c r="C110" s="122" t="s">
        <v>105</v>
      </c>
      <c r="D110" s="123"/>
      <c r="E110" s="123"/>
      <c r="F110" s="123"/>
      <c r="G110" s="124"/>
      <c r="H110" s="3"/>
      <c r="I110" s="99" t="s">
        <v>128</v>
      </c>
      <c r="J110" s="100"/>
      <c r="K110" s="100"/>
      <c r="L110" s="100"/>
      <c r="M110" s="101"/>
      <c r="N110" s="38">
        <v>1</v>
      </c>
      <c r="O110" s="115" t="s">
        <v>140</v>
      </c>
    </row>
    <row r="111" spans="1:15" ht="15.95" customHeight="1" x14ac:dyDescent="0.25">
      <c r="A111" s="251"/>
      <c r="B111" s="25">
        <v>2</v>
      </c>
      <c r="C111" s="122" t="s">
        <v>122</v>
      </c>
      <c r="D111" s="123" t="s">
        <v>88</v>
      </c>
      <c r="E111" s="123"/>
      <c r="F111" s="123"/>
      <c r="G111" s="124"/>
      <c r="H111" s="3"/>
      <c r="I111" s="99" t="s">
        <v>129</v>
      </c>
      <c r="J111" s="100" t="s">
        <v>78</v>
      </c>
      <c r="K111" s="100" t="s">
        <v>78</v>
      </c>
      <c r="L111" s="100" t="s">
        <v>78</v>
      </c>
      <c r="M111" s="101" t="s">
        <v>78</v>
      </c>
      <c r="N111" s="38">
        <v>2</v>
      </c>
      <c r="O111" s="116"/>
    </row>
    <row r="112" spans="1:15" ht="24.75" customHeight="1" x14ac:dyDescent="0.25">
      <c r="A112" s="251"/>
      <c r="B112" s="25">
        <v>3</v>
      </c>
      <c r="C112" s="122" t="s">
        <v>106</v>
      </c>
      <c r="D112" s="123" t="s">
        <v>89</v>
      </c>
      <c r="E112" s="123"/>
      <c r="F112" s="123"/>
      <c r="G112" s="124"/>
      <c r="H112" s="3"/>
      <c r="I112" s="99" t="s">
        <v>130</v>
      </c>
      <c r="J112" s="100" t="s">
        <v>79</v>
      </c>
      <c r="K112" s="100" t="s">
        <v>79</v>
      </c>
      <c r="L112" s="100" t="s">
        <v>79</v>
      </c>
      <c r="M112" s="101" t="s">
        <v>79</v>
      </c>
      <c r="N112" s="38">
        <v>3</v>
      </c>
      <c r="O112" s="116"/>
    </row>
    <row r="113" spans="1:15" ht="15.95" customHeight="1" x14ac:dyDescent="0.25">
      <c r="A113" s="251"/>
      <c r="B113" s="25">
        <v>4</v>
      </c>
      <c r="C113" s="122" t="s">
        <v>83</v>
      </c>
      <c r="D113" s="123" t="s">
        <v>83</v>
      </c>
      <c r="E113" s="123"/>
      <c r="F113" s="123"/>
      <c r="G113" s="124"/>
      <c r="H113" s="3"/>
      <c r="I113" s="99" t="s">
        <v>84</v>
      </c>
      <c r="J113" s="100" t="s">
        <v>84</v>
      </c>
      <c r="K113" s="100" t="s">
        <v>84</v>
      </c>
      <c r="L113" s="100" t="s">
        <v>84</v>
      </c>
      <c r="M113" s="101" t="s">
        <v>84</v>
      </c>
      <c r="N113" s="38">
        <v>4</v>
      </c>
      <c r="O113" s="116"/>
    </row>
    <row r="114" spans="1:15" ht="24" customHeight="1" x14ac:dyDescent="0.25">
      <c r="A114" s="251"/>
      <c r="B114" s="25">
        <v>5</v>
      </c>
      <c r="C114" s="122" t="s">
        <v>85</v>
      </c>
      <c r="D114" s="123" t="s">
        <v>85</v>
      </c>
      <c r="E114" s="123"/>
      <c r="F114" s="123"/>
      <c r="G114" s="124"/>
      <c r="H114" s="3"/>
      <c r="I114" s="99" t="s">
        <v>162</v>
      </c>
      <c r="J114" s="100" t="s">
        <v>87</v>
      </c>
      <c r="K114" s="100" t="s">
        <v>87</v>
      </c>
      <c r="L114" s="100" t="s">
        <v>87</v>
      </c>
      <c r="M114" s="101" t="s">
        <v>87</v>
      </c>
      <c r="N114" s="38">
        <v>5</v>
      </c>
      <c r="O114" s="116"/>
    </row>
    <row r="115" spans="1:15" ht="21" customHeight="1" x14ac:dyDescent="0.25">
      <c r="A115" s="252"/>
      <c r="B115" s="25">
        <v>6</v>
      </c>
      <c r="C115" s="122" t="s">
        <v>86</v>
      </c>
      <c r="D115" s="123" t="s">
        <v>86</v>
      </c>
      <c r="E115" s="123"/>
      <c r="F115" s="123"/>
      <c r="G115" s="124"/>
      <c r="H115" s="3"/>
      <c r="I115" s="99" t="s">
        <v>167</v>
      </c>
      <c r="J115" s="100" t="s">
        <v>131</v>
      </c>
      <c r="K115" s="100" t="s">
        <v>131</v>
      </c>
      <c r="L115" s="100" t="s">
        <v>131</v>
      </c>
      <c r="M115" s="101" t="s">
        <v>131</v>
      </c>
      <c r="N115" s="38">
        <v>6</v>
      </c>
      <c r="O115" s="117"/>
    </row>
    <row r="116" spans="1:15" ht="15.95" customHeight="1" x14ac:dyDescent="0.25">
      <c r="A116" s="118" t="s">
        <v>152</v>
      </c>
      <c r="B116" s="119"/>
      <c r="C116" s="119"/>
      <c r="D116" s="119"/>
      <c r="E116" s="119"/>
      <c r="F116" s="119"/>
      <c r="G116" s="120"/>
      <c r="H116" s="37">
        <f>SUM(H110:H115)</f>
        <v>0</v>
      </c>
      <c r="I116" s="118" t="s">
        <v>151</v>
      </c>
      <c r="J116" s="119"/>
      <c r="K116" s="119"/>
      <c r="L116" s="119"/>
      <c r="M116" s="119"/>
      <c r="N116" s="119"/>
      <c r="O116" s="120"/>
    </row>
    <row r="117" spans="1:15" ht="15.95" customHeight="1" x14ac:dyDescent="0.25">
      <c r="A117" s="250" t="s">
        <v>141</v>
      </c>
      <c r="B117" s="25">
        <v>1</v>
      </c>
      <c r="C117" s="122" t="s">
        <v>105</v>
      </c>
      <c r="D117" s="123"/>
      <c r="E117" s="123"/>
      <c r="F117" s="123"/>
      <c r="G117" s="124"/>
      <c r="H117" s="3"/>
      <c r="I117" s="99" t="s">
        <v>128</v>
      </c>
      <c r="J117" s="100"/>
      <c r="K117" s="100"/>
      <c r="L117" s="100"/>
      <c r="M117" s="101"/>
      <c r="N117" s="38">
        <v>1</v>
      </c>
      <c r="O117" s="115" t="s">
        <v>144</v>
      </c>
    </row>
    <row r="118" spans="1:15" ht="15.95" customHeight="1" x14ac:dyDescent="0.25">
      <c r="A118" s="251"/>
      <c r="B118" s="25">
        <v>2</v>
      </c>
      <c r="C118" s="122" t="s">
        <v>122</v>
      </c>
      <c r="D118" s="123" t="s">
        <v>88</v>
      </c>
      <c r="E118" s="123"/>
      <c r="F118" s="123"/>
      <c r="G118" s="124"/>
      <c r="H118" s="3"/>
      <c r="I118" s="99" t="s">
        <v>129</v>
      </c>
      <c r="J118" s="100" t="s">
        <v>78</v>
      </c>
      <c r="K118" s="100" t="s">
        <v>78</v>
      </c>
      <c r="L118" s="100" t="s">
        <v>78</v>
      </c>
      <c r="M118" s="101" t="s">
        <v>78</v>
      </c>
      <c r="N118" s="38">
        <v>2</v>
      </c>
      <c r="O118" s="116"/>
    </row>
    <row r="119" spans="1:15" ht="24.75" customHeight="1" x14ac:dyDescent="0.25">
      <c r="A119" s="251"/>
      <c r="B119" s="25">
        <v>3</v>
      </c>
      <c r="C119" s="122" t="s">
        <v>106</v>
      </c>
      <c r="D119" s="123" t="s">
        <v>89</v>
      </c>
      <c r="E119" s="123"/>
      <c r="F119" s="123"/>
      <c r="G119" s="124"/>
      <c r="H119" s="3"/>
      <c r="I119" s="99" t="s">
        <v>130</v>
      </c>
      <c r="J119" s="100" t="s">
        <v>79</v>
      </c>
      <c r="K119" s="100" t="s">
        <v>79</v>
      </c>
      <c r="L119" s="100" t="s">
        <v>79</v>
      </c>
      <c r="M119" s="101" t="s">
        <v>79</v>
      </c>
      <c r="N119" s="38">
        <v>3</v>
      </c>
      <c r="O119" s="116"/>
    </row>
    <row r="120" spans="1:15" ht="15.95" customHeight="1" x14ac:dyDescent="0.25">
      <c r="A120" s="251"/>
      <c r="B120" s="25">
        <v>4</v>
      </c>
      <c r="C120" s="122" t="s">
        <v>83</v>
      </c>
      <c r="D120" s="123" t="s">
        <v>83</v>
      </c>
      <c r="E120" s="123"/>
      <c r="F120" s="123"/>
      <c r="G120" s="124"/>
      <c r="H120" s="3"/>
      <c r="I120" s="99" t="s">
        <v>84</v>
      </c>
      <c r="J120" s="100" t="s">
        <v>84</v>
      </c>
      <c r="K120" s="100" t="s">
        <v>84</v>
      </c>
      <c r="L120" s="100" t="s">
        <v>84</v>
      </c>
      <c r="M120" s="101" t="s">
        <v>84</v>
      </c>
      <c r="N120" s="38">
        <v>4</v>
      </c>
      <c r="O120" s="116"/>
    </row>
    <row r="121" spans="1:15" ht="26.25" customHeight="1" x14ac:dyDescent="0.25">
      <c r="A121" s="251"/>
      <c r="B121" s="25">
        <v>5</v>
      </c>
      <c r="C121" s="122" t="s">
        <v>85</v>
      </c>
      <c r="D121" s="123" t="s">
        <v>85</v>
      </c>
      <c r="E121" s="123"/>
      <c r="F121" s="123"/>
      <c r="G121" s="124"/>
      <c r="H121" s="3"/>
      <c r="I121" s="99" t="s">
        <v>162</v>
      </c>
      <c r="J121" s="100" t="s">
        <v>87</v>
      </c>
      <c r="K121" s="100" t="s">
        <v>87</v>
      </c>
      <c r="L121" s="100" t="s">
        <v>87</v>
      </c>
      <c r="M121" s="101" t="s">
        <v>87</v>
      </c>
      <c r="N121" s="38">
        <v>5</v>
      </c>
      <c r="O121" s="116"/>
    </row>
    <row r="122" spans="1:15" ht="21" customHeight="1" x14ac:dyDescent="0.25">
      <c r="A122" s="252"/>
      <c r="B122" s="25">
        <v>6</v>
      </c>
      <c r="C122" s="122" t="s">
        <v>86</v>
      </c>
      <c r="D122" s="123" t="s">
        <v>86</v>
      </c>
      <c r="E122" s="123"/>
      <c r="F122" s="123"/>
      <c r="G122" s="124"/>
      <c r="H122" s="3"/>
      <c r="I122" s="99" t="s">
        <v>166</v>
      </c>
      <c r="J122" s="100" t="s">
        <v>131</v>
      </c>
      <c r="K122" s="100" t="s">
        <v>131</v>
      </c>
      <c r="L122" s="100" t="s">
        <v>131</v>
      </c>
      <c r="M122" s="101" t="s">
        <v>131</v>
      </c>
      <c r="N122" s="38">
        <v>6</v>
      </c>
      <c r="O122" s="117"/>
    </row>
    <row r="123" spans="1:15" ht="15.95" customHeight="1" x14ac:dyDescent="0.25">
      <c r="A123" s="118" t="s">
        <v>154</v>
      </c>
      <c r="B123" s="119"/>
      <c r="C123" s="119"/>
      <c r="D123" s="119"/>
      <c r="E123" s="119"/>
      <c r="F123" s="119"/>
      <c r="G123" s="120"/>
      <c r="H123" s="37">
        <f>SUM(H117:H122)</f>
        <v>0</v>
      </c>
      <c r="I123" s="118" t="s">
        <v>155</v>
      </c>
      <c r="J123" s="119"/>
      <c r="K123" s="119"/>
      <c r="L123" s="119"/>
      <c r="M123" s="119"/>
      <c r="N123" s="119"/>
      <c r="O123" s="120"/>
    </row>
    <row r="124" spans="1:15" ht="15.95" customHeight="1" x14ac:dyDescent="0.25">
      <c r="A124" s="250" t="s">
        <v>142</v>
      </c>
      <c r="B124" s="25">
        <v>1</v>
      </c>
      <c r="C124" s="122" t="s">
        <v>105</v>
      </c>
      <c r="D124" s="123"/>
      <c r="E124" s="123"/>
      <c r="F124" s="123"/>
      <c r="G124" s="124"/>
      <c r="H124" s="3"/>
      <c r="I124" s="99" t="s">
        <v>128</v>
      </c>
      <c r="J124" s="100"/>
      <c r="K124" s="100"/>
      <c r="L124" s="100"/>
      <c r="M124" s="101"/>
      <c r="N124" s="38">
        <v>1</v>
      </c>
      <c r="O124" s="115" t="s">
        <v>143</v>
      </c>
    </row>
    <row r="125" spans="1:15" ht="15.95" customHeight="1" x14ac:dyDescent="0.25">
      <c r="A125" s="251"/>
      <c r="B125" s="25">
        <v>2</v>
      </c>
      <c r="C125" s="122" t="s">
        <v>122</v>
      </c>
      <c r="D125" s="123" t="s">
        <v>88</v>
      </c>
      <c r="E125" s="123"/>
      <c r="F125" s="123"/>
      <c r="G125" s="124"/>
      <c r="H125" s="3"/>
      <c r="I125" s="99" t="s">
        <v>129</v>
      </c>
      <c r="J125" s="100" t="s">
        <v>78</v>
      </c>
      <c r="K125" s="100" t="s">
        <v>78</v>
      </c>
      <c r="L125" s="100" t="s">
        <v>78</v>
      </c>
      <c r="M125" s="101" t="s">
        <v>78</v>
      </c>
      <c r="N125" s="38">
        <v>2</v>
      </c>
      <c r="O125" s="116"/>
    </row>
    <row r="126" spans="1:15" ht="27.75" customHeight="1" x14ac:dyDescent="0.25">
      <c r="A126" s="251"/>
      <c r="B126" s="25">
        <v>3</v>
      </c>
      <c r="C126" s="122" t="s">
        <v>106</v>
      </c>
      <c r="D126" s="123" t="s">
        <v>89</v>
      </c>
      <c r="E126" s="123"/>
      <c r="F126" s="123"/>
      <c r="G126" s="124"/>
      <c r="H126" s="3"/>
      <c r="I126" s="99" t="s">
        <v>130</v>
      </c>
      <c r="J126" s="100" t="s">
        <v>79</v>
      </c>
      <c r="K126" s="100" t="s">
        <v>79</v>
      </c>
      <c r="L126" s="100" t="s">
        <v>79</v>
      </c>
      <c r="M126" s="101" t="s">
        <v>79</v>
      </c>
      <c r="N126" s="38">
        <v>3</v>
      </c>
      <c r="O126" s="116"/>
    </row>
    <row r="127" spans="1:15" ht="15.95" customHeight="1" x14ac:dyDescent="0.25">
      <c r="A127" s="251"/>
      <c r="B127" s="25">
        <v>4</v>
      </c>
      <c r="C127" s="122" t="s">
        <v>83</v>
      </c>
      <c r="D127" s="123" t="s">
        <v>83</v>
      </c>
      <c r="E127" s="123"/>
      <c r="F127" s="123"/>
      <c r="G127" s="124"/>
      <c r="H127" s="3"/>
      <c r="I127" s="99" t="s">
        <v>84</v>
      </c>
      <c r="J127" s="100" t="s">
        <v>84</v>
      </c>
      <c r="K127" s="100" t="s">
        <v>84</v>
      </c>
      <c r="L127" s="100" t="s">
        <v>84</v>
      </c>
      <c r="M127" s="101" t="s">
        <v>84</v>
      </c>
      <c r="N127" s="38">
        <v>4</v>
      </c>
      <c r="O127" s="116"/>
    </row>
    <row r="128" spans="1:15" ht="24.75" customHeight="1" x14ac:dyDescent="0.25">
      <c r="A128" s="251"/>
      <c r="B128" s="25">
        <v>5</v>
      </c>
      <c r="C128" s="122" t="s">
        <v>85</v>
      </c>
      <c r="D128" s="123" t="s">
        <v>85</v>
      </c>
      <c r="E128" s="123"/>
      <c r="F128" s="123"/>
      <c r="G128" s="124"/>
      <c r="H128" s="3"/>
      <c r="I128" s="99" t="s">
        <v>162</v>
      </c>
      <c r="J128" s="100" t="s">
        <v>87</v>
      </c>
      <c r="K128" s="100" t="s">
        <v>87</v>
      </c>
      <c r="L128" s="100" t="s">
        <v>87</v>
      </c>
      <c r="M128" s="101" t="s">
        <v>87</v>
      </c>
      <c r="N128" s="38">
        <v>5</v>
      </c>
      <c r="O128" s="116"/>
    </row>
    <row r="129" spans="1:15" ht="24" customHeight="1" x14ac:dyDescent="0.25">
      <c r="A129" s="252"/>
      <c r="B129" s="25">
        <v>6</v>
      </c>
      <c r="C129" s="122" t="s">
        <v>86</v>
      </c>
      <c r="D129" s="123" t="s">
        <v>86</v>
      </c>
      <c r="E129" s="123"/>
      <c r="F129" s="123"/>
      <c r="G129" s="124"/>
      <c r="H129" s="3"/>
      <c r="I129" s="99" t="s">
        <v>170</v>
      </c>
      <c r="J129" s="100" t="s">
        <v>131</v>
      </c>
      <c r="K129" s="100" t="s">
        <v>131</v>
      </c>
      <c r="L129" s="100" t="s">
        <v>131</v>
      </c>
      <c r="M129" s="101" t="s">
        <v>131</v>
      </c>
      <c r="N129" s="38">
        <v>6</v>
      </c>
      <c r="O129" s="117"/>
    </row>
    <row r="130" spans="1:15" ht="15.95" customHeight="1" x14ac:dyDescent="0.25">
      <c r="A130" s="118" t="s">
        <v>159</v>
      </c>
      <c r="B130" s="119"/>
      <c r="C130" s="119"/>
      <c r="D130" s="119"/>
      <c r="E130" s="119"/>
      <c r="F130" s="119"/>
      <c r="G130" s="120"/>
      <c r="H130" s="37">
        <f>SUM(H124:H129)</f>
        <v>0</v>
      </c>
      <c r="I130" s="118" t="s">
        <v>158</v>
      </c>
      <c r="J130" s="119"/>
      <c r="K130" s="119"/>
      <c r="L130" s="119"/>
      <c r="M130" s="119"/>
      <c r="N130" s="119"/>
      <c r="O130" s="120"/>
    </row>
    <row r="131" spans="1:15" ht="15.95" customHeight="1" x14ac:dyDescent="0.25">
      <c r="A131" s="250" t="s">
        <v>146</v>
      </c>
      <c r="B131" s="25">
        <v>1</v>
      </c>
      <c r="C131" s="122" t="s">
        <v>105</v>
      </c>
      <c r="D131" s="123"/>
      <c r="E131" s="123"/>
      <c r="F131" s="123"/>
      <c r="G131" s="124"/>
      <c r="H131" s="3"/>
      <c r="I131" s="99" t="s">
        <v>128</v>
      </c>
      <c r="J131" s="100"/>
      <c r="K131" s="100"/>
      <c r="L131" s="100"/>
      <c r="M131" s="101"/>
      <c r="N131" s="38">
        <v>1</v>
      </c>
      <c r="O131" s="115" t="s">
        <v>145</v>
      </c>
    </row>
    <row r="132" spans="1:15" ht="15.95" customHeight="1" x14ac:dyDescent="0.25">
      <c r="A132" s="251"/>
      <c r="B132" s="25">
        <v>2</v>
      </c>
      <c r="C132" s="122" t="s">
        <v>122</v>
      </c>
      <c r="D132" s="123" t="s">
        <v>88</v>
      </c>
      <c r="E132" s="123"/>
      <c r="F132" s="123"/>
      <c r="G132" s="124"/>
      <c r="H132" s="3"/>
      <c r="I132" s="99" t="s">
        <v>129</v>
      </c>
      <c r="J132" s="100" t="s">
        <v>78</v>
      </c>
      <c r="K132" s="100" t="s">
        <v>78</v>
      </c>
      <c r="L132" s="100" t="s">
        <v>78</v>
      </c>
      <c r="M132" s="101" t="s">
        <v>78</v>
      </c>
      <c r="N132" s="38">
        <v>2</v>
      </c>
      <c r="O132" s="116"/>
    </row>
    <row r="133" spans="1:15" ht="27" customHeight="1" x14ac:dyDescent="0.25">
      <c r="A133" s="251"/>
      <c r="B133" s="25">
        <v>3</v>
      </c>
      <c r="C133" s="122" t="s">
        <v>106</v>
      </c>
      <c r="D133" s="123" t="s">
        <v>89</v>
      </c>
      <c r="E133" s="123"/>
      <c r="F133" s="123"/>
      <c r="G133" s="124"/>
      <c r="H133" s="3"/>
      <c r="I133" s="99" t="s">
        <v>130</v>
      </c>
      <c r="J133" s="100" t="s">
        <v>79</v>
      </c>
      <c r="K133" s="100" t="s">
        <v>79</v>
      </c>
      <c r="L133" s="100" t="s">
        <v>79</v>
      </c>
      <c r="M133" s="101" t="s">
        <v>79</v>
      </c>
      <c r="N133" s="38">
        <v>3</v>
      </c>
      <c r="O133" s="116"/>
    </row>
    <row r="134" spans="1:15" ht="15.95" customHeight="1" x14ac:dyDescent="0.25">
      <c r="A134" s="251"/>
      <c r="B134" s="25">
        <v>4</v>
      </c>
      <c r="C134" s="122" t="s">
        <v>83</v>
      </c>
      <c r="D134" s="123" t="s">
        <v>83</v>
      </c>
      <c r="E134" s="123"/>
      <c r="F134" s="123"/>
      <c r="G134" s="124"/>
      <c r="H134" s="3"/>
      <c r="I134" s="99" t="s">
        <v>84</v>
      </c>
      <c r="J134" s="100" t="s">
        <v>84</v>
      </c>
      <c r="K134" s="100" t="s">
        <v>84</v>
      </c>
      <c r="L134" s="100" t="s">
        <v>84</v>
      </c>
      <c r="M134" s="101" t="s">
        <v>84</v>
      </c>
      <c r="N134" s="38">
        <v>4</v>
      </c>
      <c r="O134" s="116"/>
    </row>
    <row r="135" spans="1:15" ht="25.5" customHeight="1" x14ac:dyDescent="0.25">
      <c r="A135" s="251"/>
      <c r="B135" s="25">
        <v>5</v>
      </c>
      <c r="C135" s="122" t="s">
        <v>85</v>
      </c>
      <c r="D135" s="123" t="s">
        <v>85</v>
      </c>
      <c r="E135" s="123"/>
      <c r="F135" s="123"/>
      <c r="G135" s="124"/>
      <c r="H135" s="3"/>
      <c r="I135" s="99" t="s">
        <v>162</v>
      </c>
      <c r="J135" s="100" t="s">
        <v>87</v>
      </c>
      <c r="K135" s="100" t="s">
        <v>87</v>
      </c>
      <c r="L135" s="100" t="s">
        <v>87</v>
      </c>
      <c r="M135" s="101" t="s">
        <v>87</v>
      </c>
      <c r="N135" s="38">
        <v>5</v>
      </c>
      <c r="O135" s="116"/>
    </row>
    <row r="136" spans="1:15" ht="23.25" customHeight="1" x14ac:dyDescent="0.25">
      <c r="A136" s="252"/>
      <c r="B136" s="25">
        <v>6</v>
      </c>
      <c r="C136" s="122" t="s">
        <v>86</v>
      </c>
      <c r="D136" s="123" t="s">
        <v>86</v>
      </c>
      <c r="E136" s="123"/>
      <c r="F136" s="123"/>
      <c r="G136" s="124"/>
      <c r="H136" s="3"/>
      <c r="I136" s="99" t="s">
        <v>170</v>
      </c>
      <c r="J136" s="100" t="s">
        <v>131</v>
      </c>
      <c r="K136" s="100" t="s">
        <v>131</v>
      </c>
      <c r="L136" s="100" t="s">
        <v>131</v>
      </c>
      <c r="M136" s="101" t="s">
        <v>131</v>
      </c>
      <c r="N136" s="38">
        <v>6</v>
      </c>
      <c r="O136" s="117"/>
    </row>
    <row r="137" spans="1:15" ht="15.95" customHeight="1" x14ac:dyDescent="0.25">
      <c r="A137" s="118" t="s">
        <v>160</v>
      </c>
      <c r="B137" s="119"/>
      <c r="C137" s="119"/>
      <c r="D137" s="119"/>
      <c r="E137" s="119"/>
      <c r="F137" s="119"/>
      <c r="G137" s="120"/>
      <c r="H137" s="37">
        <f>SUM(H131:H136)</f>
        <v>0</v>
      </c>
      <c r="I137" s="118" t="s">
        <v>161</v>
      </c>
      <c r="J137" s="119"/>
      <c r="K137" s="119"/>
      <c r="L137" s="119"/>
      <c r="M137" s="119"/>
      <c r="N137" s="119"/>
      <c r="O137" s="120"/>
    </row>
    <row r="138" spans="1:15" ht="15.95" customHeight="1" x14ac:dyDescent="0.25">
      <c r="A138" s="145" t="s">
        <v>24</v>
      </c>
      <c r="B138" s="145"/>
      <c r="C138" s="145"/>
      <c r="D138" s="145"/>
      <c r="E138" s="145"/>
      <c r="F138" s="145"/>
      <c r="G138" s="145"/>
      <c r="H138" s="78">
        <f>H88+H81+H74+H67+H137+H130+H123+H116+H109+H95</f>
        <v>0</v>
      </c>
      <c r="I138" s="145" t="s">
        <v>27</v>
      </c>
      <c r="J138" s="145"/>
      <c r="K138" s="145"/>
      <c r="L138" s="145"/>
      <c r="M138" s="145"/>
      <c r="N138" s="145"/>
      <c r="O138" s="145"/>
    </row>
    <row r="139" spans="1:15" ht="8.1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</row>
    <row r="140" spans="1:15" ht="24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</row>
    <row r="141" spans="1:15" ht="22.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</row>
    <row r="142" spans="1:15" ht="6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</row>
    <row r="143" spans="1:15" ht="14.1" customHeight="1" x14ac:dyDescent="0.25">
      <c r="A143" s="39"/>
      <c r="B143" s="39"/>
      <c r="C143" s="39"/>
      <c r="D143" s="39"/>
      <c r="E143" s="39"/>
      <c r="F143" s="168" t="s">
        <v>177</v>
      </c>
      <c r="G143" s="169"/>
      <c r="H143" s="170" t="str">
        <f>IF(H7="","",H7)</f>
        <v/>
      </c>
      <c r="I143" s="171"/>
      <c r="J143" s="172"/>
      <c r="K143" s="39"/>
      <c r="L143" s="39"/>
      <c r="M143" s="39"/>
      <c r="N143" s="39"/>
      <c r="O143" s="39"/>
    </row>
    <row r="144" spans="1:15" ht="14.1" customHeight="1" x14ac:dyDescent="0.25">
      <c r="A144" s="39"/>
      <c r="B144" s="39"/>
      <c r="C144" s="39"/>
      <c r="D144" s="39"/>
      <c r="E144" s="39"/>
      <c r="F144" s="176" t="s">
        <v>176</v>
      </c>
      <c r="G144" s="177"/>
      <c r="H144" s="173"/>
      <c r="I144" s="174"/>
      <c r="J144" s="175"/>
      <c r="K144" s="39"/>
      <c r="L144" s="39"/>
      <c r="M144" s="39"/>
      <c r="N144" s="39"/>
      <c r="O144" s="39"/>
    </row>
    <row r="145" spans="1:15" ht="6.75" customHeight="1" x14ac:dyDescent="0.25">
      <c r="A145" s="39"/>
      <c r="B145" s="39"/>
      <c r="C145" s="39"/>
      <c r="D145" s="39"/>
      <c r="E145" s="39"/>
      <c r="F145" s="11"/>
      <c r="G145" s="11"/>
      <c r="H145" s="11"/>
      <c r="I145" s="11"/>
      <c r="J145" s="11"/>
      <c r="K145" s="39"/>
      <c r="L145" s="39"/>
      <c r="M145" s="39"/>
      <c r="N145" s="39"/>
      <c r="O145" s="39"/>
    </row>
    <row r="146" spans="1:15" ht="14.1" customHeight="1" x14ac:dyDescent="0.25">
      <c r="A146" s="39"/>
      <c r="B146" s="39"/>
      <c r="C146" s="39"/>
      <c r="D146" s="39"/>
      <c r="E146" s="39"/>
      <c r="F146" s="168" t="s">
        <v>116</v>
      </c>
      <c r="G146" s="169"/>
      <c r="H146" s="170" t="str">
        <f>IF(H10="","",H10)</f>
        <v/>
      </c>
      <c r="I146" s="171"/>
      <c r="J146" s="172"/>
      <c r="K146" s="39"/>
      <c r="L146" s="39"/>
      <c r="M146" s="39"/>
      <c r="N146" s="39"/>
      <c r="O146" s="39"/>
    </row>
    <row r="147" spans="1:15" ht="14.1" customHeight="1" x14ac:dyDescent="0.25">
      <c r="A147" s="39"/>
      <c r="B147" s="39"/>
      <c r="C147" s="39"/>
      <c r="D147" s="39"/>
      <c r="E147" s="39"/>
      <c r="F147" s="176" t="s">
        <v>117</v>
      </c>
      <c r="G147" s="177"/>
      <c r="H147" s="173"/>
      <c r="I147" s="174"/>
      <c r="J147" s="175"/>
      <c r="K147" s="39"/>
      <c r="L147" s="39"/>
      <c r="M147" s="39"/>
      <c r="N147" s="39"/>
      <c r="O147" s="39"/>
    </row>
    <row r="148" spans="1:15" ht="6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</row>
    <row r="149" spans="1:15" ht="15.95" customHeight="1" x14ac:dyDescent="0.25">
      <c r="A149" s="238" t="s">
        <v>107</v>
      </c>
      <c r="B149" s="238"/>
      <c r="C149" s="238"/>
      <c r="D149" s="238"/>
      <c r="E149" s="238"/>
      <c r="F149" s="238"/>
      <c r="G149" s="238"/>
      <c r="H149" s="239" t="s">
        <v>108</v>
      </c>
      <c r="I149" s="239"/>
      <c r="J149" s="239"/>
      <c r="K149" s="239"/>
      <c r="L149" s="239"/>
      <c r="M149" s="239"/>
      <c r="N149" s="239"/>
      <c r="O149" s="239"/>
    </row>
    <row r="150" spans="1:15" ht="15.95" customHeight="1" x14ac:dyDescent="0.25">
      <c r="A150" s="238"/>
      <c r="B150" s="238"/>
      <c r="C150" s="238"/>
      <c r="D150" s="238"/>
      <c r="E150" s="238"/>
      <c r="F150" s="238"/>
      <c r="G150" s="238"/>
      <c r="H150" s="239"/>
      <c r="I150" s="239"/>
      <c r="J150" s="239"/>
      <c r="K150" s="239"/>
      <c r="L150" s="239"/>
      <c r="M150" s="239"/>
      <c r="N150" s="239"/>
      <c r="O150" s="239"/>
    </row>
    <row r="151" spans="1:15" ht="8.1" customHeight="1" x14ac:dyDescent="0.25">
      <c r="A151" s="9"/>
      <c r="B151" s="40"/>
      <c r="C151" s="40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 ht="15.95" customHeight="1" x14ac:dyDescent="0.25">
      <c r="A152" s="9"/>
      <c r="B152" s="41"/>
      <c r="C152" s="41"/>
      <c r="D152" s="9"/>
      <c r="E152" s="9"/>
      <c r="F152" s="9"/>
      <c r="G152" s="9"/>
      <c r="H152" s="9"/>
      <c r="I152" s="9"/>
      <c r="J152" s="9"/>
      <c r="K152" s="9"/>
      <c r="L152" s="181" t="s">
        <v>71</v>
      </c>
      <c r="M152" s="181"/>
      <c r="N152" s="181"/>
      <c r="O152" s="181"/>
    </row>
    <row r="153" spans="1:15" ht="15.95" customHeight="1" x14ac:dyDescent="0.25">
      <c r="A153" s="210"/>
      <c r="B153" s="211"/>
      <c r="C153" s="211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2"/>
    </row>
    <row r="154" spans="1:15" ht="15.95" customHeight="1" x14ac:dyDescent="0.25">
      <c r="A154" s="213"/>
      <c r="B154" s="214"/>
      <c r="C154" s="214"/>
      <c r="D154" s="214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  <c r="O154" s="215"/>
    </row>
    <row r="155" spans="1:15" ht="15.95" customHeight="1" x14ac:dyDescent="0.25">
      <c r="A155" s="213"/>
      <c r="B155" s="214"/>
      <c r="C155" s="214"/>
      <c r="D155" s="214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5"/>
    </row>
    <row r="156" spans="1:15" ht="15.95" customHeight="1" x14ac:dyDescent="0.25">
      <c r="A156" s="213"/>
      <c r="B156" s="214"/>
      <c r="C156" s="214"/>
      <c r="D156" s="214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5"/>
    </row>
    <row r="157" spans="1:15" ht="15.95" customHeight="1" x14ac:dyDescent="0.25">
      <c r="A157" s="213"/>
      <c r="B157" s="214"/>
      <c r="C157" s="214"/>
      <c r="D157" s="214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5"/>
    </row>
    <row r="158" spans="1:15" ht="15.95" customHeight="1" x14ac:dyDescent="0.25">
      <c r="A158" s="213"/>
      <c r="B158" s="214"/>
      <c r="C158" s="214"/>
      <c r="D158" s="214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5"/>
    </row>
    <row r="159" spans="1:15" ht="15.95" customHeight="1" x14ac:dyDescent="0.25">
      <c r="A159" s="213"/>
      <c r="B159" s="214"/>
      <c r="C159" s="214"/>
      <c r="D159" s="214"/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5"/>
    </row>
    <row r="160" spans="1:15" ht="15.95" customHeight="1" x14ac:dyDescent="0.25">
      <c r="A160" s="216"/>
      <c r="B160" s="217"/>
      <c r="C160" s="217"/>
      <c r="D160" s="217"/>
      <c r="E160" s="217"/>
      <c r="F160" s="217"/>
      <c r="G160" s="217"/>
      <c r="H160" s="217"/>
      <c r="I160" s="217"/>
      <c r="J160" s="217"/>
      <c r="K160" s="217"/>
      <c r="L160" s="217"/>
      <c r="M160" s="217"/>
      <c r="N160" s="217"/>
      <c r="O160" s="218"/>
    </row>
    <row r="161" spans="1:15" ht="15.95" customHeight="1" x14ac:dyDescent="0.25">
      <c r="A161" s="9"/>
      <c r="B161" s="9"/>
      <c r="C161" s="9"/>
      <c r="D161" s="9"/>
      <c r="E161" s="42"/>
      <c r="F161" s="9"/>
      <c r="G161" s="9"/>
      <c r="H161" s="9"/>
      <c r="I161" s="9"/>
      <c r="J161" s="9"/>
      <c r="K161" s="9"/>
      <c r="L161" s="43" t="s">
        <v>109</v>
      </c>
      <c r="M161" s="146"/>
      <c r="N161" s="147"/>
      <c r="O161" s="148"/>
    </row>
    <row r="162" spans="1:15" ht="8.1" customHeight="1" x14ac:dyDescent="0.25">
      <c r="A162" s="9"/>
      <c r="B162" s="42"/>
      <c r="C162" s="42"/>
      <c r="D162" s="42"/>
      <c r="E162" s="42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5.95" customHeight="1" x14ac:dyDescent="0.25">
      <c r="A163" s="240" t="s">
        <v>110</v>
      </c>
      <c r="B163" s="240"/>
      <c r="C163" s="240"/>
      <c r="D163" s="240"/>
      <c r="E163" s="240"/>
      <c r="F163" s="240"/>
      <c r="G163" s="240"/>
      <c r="H163" s="240"/>
      <c r="I163" s="241" t="s">
        <v>111</v>
      </c>
      <c r="J163" s="241"/>
      <c r="K163" s="241"/>
      <c r="L163" s="241"/>
      <c r="M163" s="241"/>
      <c r="N163" s="241"/>
      <c r="O163" s="241"/>
    </row>
    <row r="164" spans="1:15" ht="8.1" customHeight="1" x14ac:dyDescent="0.25">
      <c r="A164" s="9"/>
      <c r="B164" s="40"/>
      <c r="C164" s="40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5.95" customHeight="1" x14ac:dyDescent="0.25">
      <c r="A165" s="9"/>
      <c r="B165" s="41"/>
      <c r="C165" s="41"/>
      <c r="D165" s="9"/>
      <c r="E165" s="9"/>
      <c r="F165" s="9"/>
      <c r="G165" s="9"/>
      <c r="H165" s="9"/>
      <c r="I165" s="9"/>
      <c r="J165" s="9"/>
      <c r="K165" s="9"/>
      <c r="L165" s="181" t="s">
        <v>72</v>
      </c>
      <c r="M165" s="181"/>
      <c r="N165" s="181"/>
      <c r="O165" s="181"/>
    </row>
    <row r="166" spans="1:15" ht="15.95" customHeight="1" x14ac:dyDescent="0.25">
      <c r="A166" s="210"/>
      <c r="B166" s="211"/>
      <c r="C166" s="211"/>
      <c r="D166" s="211"/>
      <c r="E166" s="211"/>
      <c r="F166" s="211"/>
      <c r="G166" s="211"/>
      <c r="H166" s="211"/>
      <c r="I166" s="211"/>
      <c r="J166" s="211"/>
      <c r="K166" s="211"/>
      <c r="L166" s="211"/>
      <c r="M166" s="211"/>
      <c r="N166" s="211"/>
      <c r="O166" s="212"/>
    </row>
    <row r="167" spans="1:15" ht="15.95" customHeight="1" x14ac:dyDescent="0.25">
      <c r="A167" s="213"/>
      <c r="B167" s="214"/>
      <c r="C167" s="214"/>
      <c r="D167" s="214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215"/>
    </row>
    <row r="168" spans="1:15" ht="15.95" customHeight="1" x14ac:dyDescent="0.25">
      <c r="A168" s="213"/>
      <c r="B168" s="214"/>
      <c r="C168" s="214"/>
      <c r="D168" s="214"/>
      <c r="E168" s="214"/>
      <c r="F168" s="214"/>
      <c r="G168" s="214"/>
      <c r="H168" s="214"/>
      <c r="I168" s="214"/>
      <c r="J168" s="214"/>
      <c r="K168" s="214"/>
      <c r="L168" s="214"/>
      <c r="M168" s="214"/>
      <c r="N168" s="214"/>
      <c r="O168" s="215"/>
    </row>
    <row r="169" spans="1:15" ht="14.1" customHeight="1" x14ac:dyDescent="0.25">
      <c r="A169" s="213"/>
      <c r="B169" s="214"/>
      <c r="C169" s="214"/>
      <c r="D169" s="214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5"/>
    </row>
    <row r="170" spans="1:15" ht="15.95" customHeight="1" x14ac:dyDescent="0.25">
      <c r="A170" s="213"/>
      <c r="B170" s="214"/>
      <c r="C170" s="214"/>
      <c r="D170" s="214"/>
      <c r="E170" s="214"/>
      <c r="F170" s="214"/>
      <c r="G170" s="214"/>
      <c r="H170" s="214"/>
      <c r="I170" s="214"/>
      <c r="J170" s="214"/>
      <c r="K170" s="214"/>
      <c r="L170" s="214"/>
      <c r="M170" s="214"/>
      <c r="N170" s="214"/>
      <c r="O170" s="215"/>
    </row>
    <row r="171" spans="1:15" ht="15.95" customHeight="1" x14ac:dyDescent="0.25">
      <c r="A171" s="216"/>
      <c r="B171" s="217"/>
      <c r="C171" s="217"/>
      <c r="D171" s="217"/>
      <c r="E171" s="217"/>
      <c r="F171" s="217"/>
      <c r="G171" s="217"/>
      <c r="H171" s="217"/>
      <c r="I171" s="217"/>
      <c r="J171" s="217"/>
      <c r="K171" s="217"/>
      <c r="L171" s="217"/>
      <c r="M171" s="217"/>
      <c r="N171" s="217"/>
      <c r="O171" s="218"/>
    </row>
    <row r="172" spans="1:15" ht="15.95" customHeight="1" x14ac:dyDescent="0.25">
      <c r="A172" s="9"/>
      <c r="B172" s="9"/>
      <c r="C172" s="9"/>
      <c r="D172" s="9"/>
      <c r="E172" s="42"/>
      <c r="F172" s="9"/>
      <c r="G172" s="9"/>
      <c r="H172" s="9"/>
      <c r="I172" s="9"/>
      <c r="J172" s="9"/>
      <c r="K172" s="9"/>
      <c r="L172" s="43" t="s">
        <v>109</v>
      </c>
      <c r="M172" s="244"/>
      <c r="N172" s="245"/>
      <c r="O172" s="246"/>
    </row>
    <row r="173" spans="1:15" ht="6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46"/>
      <c r="K173" s="46"/>
      <c r="L173" s="46"/>
      <c r="M173" s="46"/>
      <c r="N173" s="46"/>
      <c r="O173" s="46"/>
    </row>
    <row r="174" spans="1:15" ht="6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46"/>
      <c r="K174" s="46"/>
      <c r="L174" s="46"/>
      <c r="M174" s="46"/>
      <c r="N174" s="46"/>
      <c r="O174" s="46"/>
    </row>
    <row r="175" spans="1:15" ht="28.5" customHeight="1" x14ac:dyDescent="0.25">
      <c r="A175" s="151" t="s">
        <v>69</v>
      </c>
      <c r="B175" s="152"/>
      <c r="C175" s="152"/>
      <c r="D175" s="152"/>
      <c r="E175" s="152"/>
      <c r="F175" s="152"/>
      <c r="G175" s="153"/>
      <c r="H175" s="37" t="s">
        <v>102</v>
      </c>
      <c r="I175" s="121" t="s">
        <v>5</v>
      </c>
      <c r="J175" s="121"/>
      <c r="K175" s="121"/>
      <c r="L175" s="121"/>
      <c r="M175" s="121"/>
      <c r="N175" s="121"/>
      <c r="O175" s="121"/>
    </row>
    <row r="176" spans="1:15" ht="21" customHeight="1" x14ac:dyDescent="0.25">
      <c r="A176" s="81">
        <v>1</v>
      </c>
      <c r="B176" s="109" t="s">
        <v>24</v>
      </c>
      <c r="C176" s="110"/>
      <c r="D176" s="110"/>
      <c r="E176" s="110"/>
      <c r="F176" s="110"/>
      <c r="G176" s="111"/>
      <c r="H176" s="4">
        <f>H138</f>
        <v>0</v>
      </c>
      <c r="I176" s="243" t="s">
        <v>27</v>
      </c>
      <c r="J176" s="243"/>
      <c r="K176" s="243"/>
      <c r="L176" s="243"/>
      <c r="M176" s="243"/>
      <c r="N176" s="243"/>
      <c r="O176" s="81">
        <v>1</v>
      </c>
    </row>
    <row r="177" spans="1:22" ht="21" customHeight="1" x14ac:dyDescent="0.25">
      <c r="A177" s="81">
        <v>2</v>
      </c>
      <c r="B177" s="109" t="s">
        <v>73</v>
      </c>
      <c r="C177" s="110"/>
      <c r="D177" s="110"/>
      <c r="E177" s="110"/>
      <c r="F177" s="110"/>
      <c r="G177" s="111"/>
      <c r="H177" s="4">
        <f>H37+H45+H50+M172+M161</f>
        <v>0</v>
      </c>
      <c r="I177" s="242" t="s">
        <v>10</v>
      </c>
      <c r="J177" s="242"/>
      <c r="K177" s="242"/>
      <c r="L177" s="242"/>
      <c r="M177" s="242"/>
      <c r="N177" s="242"/>
      <c r="O177" s="81">
        <v>2</v>
      </c>
    </row>
    <row r="178" spans="1:22" ht="36" customHeight="1" x14ac:dyDescent="0.25">
      <c r="A178" s="81">
        <v>3</v>
      </c>
      <c r="B178" s="109" t="s">
        <v>163</v>
      </c>
      <c r="C178" s="110"/>
      <c r="D178" s="110"/>
      <c r="E178" s="110"/>
      <c r="F178" s="110"/>
      <c r="G178" s="111"/>
      <c r="H178" s="4">
        <f>M161</f>
        <v>0</v>
      </c>
      <c r="I178" s="242" t="s">
        <v>164</v>
      </c>
      <c r="J178" s="242"/>
      <c r="K178" s="242"/>
      <c r="L178" s="242"/>
      <c r="M178" s="242"/>
      <c r="N178" s="242"/>
      <c r="O178" s="81">
        <v>3</v>
      </c>
    </row>
    <row r="179" spans="1:22" ht="36" customHeight="1" x14ac:dyDescent="0.25">
      <c r="A179" s="81">
        <v>4</v>
      </c>
      <c r="B179" s="109" t="s">
        <v>121</v>
      </c>
      <c r="C179" s="110"/>
      <c r="D179" s="110"/>
      <c r="E179" s="110"/>
      <c r="F179" s="110"/>
      <c r="G179" s="111"/>
      <c r="H179" s="4">
        <f>M172</f>
        <v>0</v>
      </c>
      <c r="I179" s="154" t="s">
        <v>13</v>
      </c>
      <c r="J179" s="155"/>
      <c r="K179" s="155"/>
      <c r="L179" s="155"/>
      <c r="M179" s="155"/>
      <c r="N179" s="156"/>
      <c r="O179" s="81">
        <v>4</v>
      </c>
    </row>
    <row r="180" spans="1:22" ht="19.5" customHeight="1" x14ac:dyDescent="0.25">
      <c r="A180" s="160" t="s">
        <v>76</v>
      </c>
      <c r="B180" s="161"/>
      <c r="C180" s="161"/>
      <c r="D180" s="161"/>
      <c r="E180" s="161"/>
      <c r="F180" s="161"/>
      <c r="G180" s="162"/>
      <c r="H180" s="78">
        <f>SUM(H176:H179)</f>
        <v>0</v>
      </c>
      <c r="I180" s="163" t="s">
        <v>77</v>
      </c>
      <c r="J180" s="164"/>
      <c r="K180" s="164"/>
      <c r="L180" s="164"/>
      <c r="M180" s="164"/>
      <c r="N180" s="164"/>
      <c r="O180" s="165"/>
    </row>
    <row r="181" spans="1:22" ht="6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46"/>
      <c r="K181" s="46"/>
      <c r="L181" s="46"/>
      <c r="M181" s="46"/>
      <c r="N181" s="46"/>
      <c r="O181" s="46"/>
    </row>
    <row r="182" spans="1:22" ht="17.25" customHeight="1" x14ac:dyDescent="0.25">
      <c r="A182" s="104" t="s">
        <v>175</v>
      </c>
      <c r="B182" s="104"/>
      <c r="C182" s="104"/>
      <c r="D182" s="104"/>
      <c r="E182" s="104"/>
      <c r="F182" s="104"/>
      <c r="G182" s="104"/>
      <c r="H182" s="104"/>
      <c r="I182" s="105" t="s">
        <v>178</v>
      </c>
      <c r="J182" s="105"/>
      <c r="K182" s="105"/>
      <c r="L182" s="105"/>
      <c r="M182" s="105"/>
      <c r="N182" s="105"/>
      <c r="O182" s="105"/>
    </row>
    <row r="183" spans="1:22" ht="17.25" customHeight="1" x14ac:dyDescent="0.25">
      <c r="A183" s="104"/>
      <c r="B183" s="104"/>
      <c r="C183" s="104"/>
      <c r="D183" s="104"/>
      <c r="E183" s="104"/>
      <c r="F183" s="104"/>
      <c r="G183" s="104"/>
      <c r="H183" s="104"/>
      <c r="I183" s="105"/>
      <c r="J183" s="105"/>
      <c r="K183" s="105"/>
      <c r="L183" s="105"/>
      <c r="M183" s="105"/>
      <c r="N183" s="105"/>
      <c r="O183" s="105"/>
    </row>
    <row r="184" spans="1:22" ht="8.1" customHeight="1" x14ac:dyDescent="0.25">
      <c r="A184" s="9"/>
      <c r="B184" s="9"/>
      <c r="C184" s="9"/>
      <c r="D184" s="47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22" x14ac:dyDescent="0.25">
      <c r="A185" s="9"/>
      <c r="B185" s="144"/>
      <c r="C185" s="144"/>
      <c r="D185" s="144"/>
      <c r="E185" s="144"/>
      <c r="F185" s="144"/>
      <c r="G185" s="144"/>
      <c r="H185" s="144"/>
      <c r="I185" s="144"/>
      <c r="J185" s="144"/>
      <c r="K185" s="144"/>
      <c r="L185" s="144"/>
      <c r="M185" s="144"/>
      <c r="N185" s="144"/>
      <c r="O185" s="9"/>
    </row>
    <row r="186" spans="1:22" ht="1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1:22" ht="15" customHeight="1" x14ac:dyDescent="0.25">
      <c r="A187" s="9"/>
      <c r="B187" s="9"/>
      <c r="C187" s="9"/>
      <c r="D187" s="4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1:22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1:22" ht="1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1:22" ht="21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1:22" ht="8.1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1:22" ht="26.25" customHeight="1" x14ac:dyDescent="0.25">
      <c r="A192" s="9"/>
      <c r="B192" s="9"/>
      <c r="C192" s="9"/>
      <c r="D192" s="219" t="s">
        <v>70</v>
      </c>
      <c r="E192" s="219"/>
      <c r="F192" s="220"/>
      <c r="G192" s="132">
        <f>(V192+V193+V194+H177/10)/(2.4+1/10)</f>
        <v>0</v>
      </c>
      <c r="H192" s="133"/>
      <c r="I192" s="134"/>
      <c r="J192" s="9"/>
      <c r="M192" s="9"/>
      <c r="N192" s="9"/>
      <c r="O192" s="9"/>
      <c r="U192" s="9" t="s">
        <v>118</v>
      </c>
      <c r="V192" s="9">
        <f>(H61+H68+H75+H82+H89+H103+H110+H117+H124+H131)*1</f>
        <v>0</v>
      </c>
    </row>
    <row r="193" spans="1:22" ht="28.5" customHeight="1" x14ac:dyDescent="0.25">
      <c r="A193" s="9"/>
      <c r="B193" s="49"/>
      <c r="C193" s="49"/>
      <c r="D193" s="219"/>
      <c r="E193" s="219"/>
      <c r="F193" s="220"/>
      <c r="G193" s="135"/>
      <c r="H193" s="136"/>
      <c r="I193" s="137"/>
      <c r="J193" s="9"/>
      <c r="M193" s="9"/>
      <c r="N193" s="9"/>
      <c r="O193" s="9"/>
      <c r="U193" s="9" t="s">
        <v>119</v>
      </c>
      <c r="V193" s="9">
        <f>(H62+H69+H76+H83+H90+H104+H111+H118+H125+H132)*0.8</f>
        <v>0</v>
      </c>
    </row>
    <row r="194" spans="1:22" ht="18" customHeight="1" x14ac:dyDescent="0.25">
      <c r="A194" s="9"/>
      <c r="B194" s="50"/>
      <c r="C194" s="50"/>
      <c r="D194" s="219"/>
      <c r="E194" s="219"/>
      <c r="F194" s="220"/>
      <c r="G194" s="138"/>
      <c r="H194" s="139"/>
      <c r="I194" s="140"/>
      <c r="J194" s="9"/>
      <c r="M194" s="9"/>
      <c r="N194" s="9"/>
      <c r="O194" s="9"/>
      <c r="U194" s="9" t="s">
        <v>120</v>
      </c>
      <c r="V194" s="9">
        <f>(H63+H70+H77+H84+H91+H105+H112+H119+H126+H133)*0.6</f>
        <v>0</v>
      </c>
    </row>
    <row r="195" spans="1:22" ht="8.1" customHeight="1" x14ac:dyDescent="0.25">
      <c r="A195" s="9"/>
      <c r="B195" s="50"/>
      <c r="C195" s="50"/>
      <c r="D195" s="82"/>
      <c r="E195" s="82"/>
      <c r="F195" s="82"/>
      <c r="G195" s="82"/>
      <c r="H195" s="82"/>
      <c r="I195" s="82"/>
      <c r="J195" s="82"/>
      <c r="K195" s="82"/>
      <c r="L195" s="9"/>
      <c r="M195" s="9"/>
      <c r="N195" s="9"/>
      <c r="O195" s="9"/>
    </row>
    <row r="196" spans="1:22" ht="15.95" customHeight="1" x14ac:dyDescent="0.25">
      <c r="A196" s="9"/>
      <c r="B196" s="9"/>
      <c r="C196" s="9"/>
      <c r="D196" s="9"/>
      <c r="E196" s="9"/>
      <c r="F196" s="168" t="s">
        <v>114</v>
      </c>
      <c r="G196" s="169"/>
      <c r="H196" s="170" t="str">
        <f>IF(H7="","",H7)</f>
        <v/>
      </c>
      <c r="I196" s="171"/>
      <c r="J196" s="172"/>
      <c r="K196" s="9"/>
      <c r="L196" s="9"/>
      <c r="M196" s="9"/>
      <c r="N196" s="9"/>
      <c r="O196" s="9"/>
    </row>
    <row r="197" spans="1:22" ht="15.95" customHeight="1" x14ac:dyDescent="0.25">
      <c r="A197" s="9"/>
      <c r="B197" s="9"/>
      <c r="C197" s="9"/>
      <c r="D197" s="9"/>
      <c r="E197" s="9"/>
      <c r="F197" s="176" t="s">
        <v>115</v>
      </c>
      <c r="G197" s="177"/>
      <c r="H197" s="173"/>
      <c r="I197" s="174"/>
      <c r="J197" s="175"/>
      <c r="K197" s="9"/>
      <c r="L197" s="9"/>
      <c r="M197" s="9"/>
      <c r="N197" s="9"/>
      <c r="O197" s="9"/>
    </row>
    <row r="198" spans="1:22" ht="8.1" customHeight="1" x14ac:dyDescent="0.25">
      <c r="A198" s="9"/>
      <c r="B198" s="9"/>
      <c r="C198" s="9"/>
      <c r="D198" s="9"/>
      <c r="E198" s="9"/>
      <c r="F198" s="11"/>
      <c r="G198" s="11"/>
      <c r="H198" s="11"/>
      <c r="I198" s="11"/>
      <c r="J198" s="11"/>
      <c r="K198" s="9"/>
      <c r="L198" s="9"/>
      <c r="M198" s="9"/>
      <c r="N198" s="9"/>
      <c r="O198" s="9"/>
    </row>
    <row r="199" spans="1:22" ht="15.95" customHeight="1" x14ac:dyDescent="0.25">
      <c r="A199" s="9"/>
      <c r="B199" s="9"/>
      <c r="C199" s="9"/>
      <c r="D199" s="9"/>
      <c r="E199" s="9"/>
      <c r="F199" s="168" t="s">
        <v>116</v>
      </c>
      <c r="G199" s="169"/>
      <c r="H199" s="170" t="str">
        <f>IF(H10="","",H10)</f>
        <v/>
      </c>
      <c r="I199" s="171"/>
      <c r="J199" s="172"/>
      <c r="K199" s="9"/>
      <c r="L199" s="9"/>
      <c r="M199" s="9"/>
      <c r="N199" s="9"/>
      <c r="O199" s="9"/>
    </row>
    <row r="200" spans="1:22" ht="15.95" customHeight="1" x14ac:dyDescent="0.25">
      <c r="A200" s="9"/>
      <c r="B200" s="9"/>
      <c r="C200" s="9"/>
      <c r="D200" s="9"/>
      <c r="E200" s="9"/>
      <c r="F200" s="176" t="s">
        <v>117</v>
      </c>
      <c r="G200" s="177"/>
      <c r="H200" s="173"/>
      <c r="I200" s="174"/>
      <c r="J200" s="175"/>
      <c r="K200" s="9"/>
      <c r="L200" s="9"/>
      <c r="M200" s="9"/>
      <c r="N200" s="9"/>
      <c r="O200" s="9"/>
    </row>
    <row r="201" spans="1:22" ht="8.1" customHeight="1" x14ac:dyDescent="0.25">
      <c r="A201" s="9"/>
      <c r="B201" s="9"/>
      <c r="C201" s="9"/>
      <c r="D201" s="9"/>
      <c r="E201" s="9"/>
      <c r="F201" s="53"/>
      <c r="G201" s="54"/>
      <c r="H201" s="36"/>
      <c r="I201" s="36"/>
      <c r="J201" s="36"/>
      <c r="K201" s="9"/>
      <c r="L201" s="9"/>
      <c r="M201" s="9"/>
      <c r="N201" s="9"/>
      <c r="O201" s="9"/>
    </row>
    <row r="202" spans="1:22" ht="32.1" customHeight="1" x14ac:dyDescent="0.25">
      <c r="A202" s="9"/>
      <c r="B202" s="55" t="s">
        <v>14</v>
      </c>
      <c r="C202" s="55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5" t="s">
        <v>98</v>
      </c>
      <c r="O202" s="9"/>
    </row>
    <row r="203" spans="1:22" ht="32.1" customHeight="1" x14ac:dyDescent="0.25">
      <c r="A203" s="9"/>
      <c r="B203" s="166" t="s">
        <v>112</v>
      </c>
      <c r="C203" s="166"/>
      <c r="D203" s="166"/>
      <c r="E203" s="166"/>
      <c r="F203" s="166"/>
      <c r="G203" s="166"/>
      <c r="H203" s="237" t="s">
        <v>123</v>
      </c>
      <c r="I203" s="237"/>
      <c r="J203" s="237"/>
      <c r="K203" s="237"/>
      <c r="L203" s="237"/>
      <c r="M203" s="237"/>
      <c r="N203" s="237"/>
      <c r="O203" s="9"/>
    </row>
    <row r="204" spans="1:22" ht="32.1" customHeight="1" x14ac:dyDescent="0.25">
      <c r="A204" s="9"/>
      <c r="B204" s="166"/>
      <c r="C204" s="166"/>
      <c r="D204" s="166"/>
      <c r="E204" s="166"/>
      <c r="F204" s="166"/>
      <c r="G204" s="166"/>
      <c r="H204" s="237"/>
      <c r="I204" s="237"/>
      <c r="J204" s="237"/>
      <c r="K204" s="237"/>
      <c r="L204" s="237"/>
      <c r="M204" s="237"/>
      <c r="N204" s="237"/>
      <c r="O204" s="9"/>
    </row>
    <row r="205" spans="1:22" ht="8.1" customHeight="1" x14ac:dyDescent="0.25">
      <c r="A205" s="9"/>
      <c r="B205" s="57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9"/>
      <c r="N205" s="60"/>
      <c r="O205" s="9"/>
    </row>
    <row r="206" spans="1:22" ht="15.95" customHeight="1" x14ac:dyDescent="0.25">
      <c r="A206" s="9"/>
      <c r="B206" s="178" t="s">
        <v>94</v>
      </c>
      <c r="C206" s="179"/>
      <c r="D206" s="179"/>
      <c r="E206" s="179"/>
      <c r="F206" s="179"/>
      <c r="G206" s="180"/>
      <c r="H206" s="178" t="s">
        <v>95</v>
      </c>
      <c r="I206" s="179"/>
      <c r="J206" s="179"/>
      <c r="K206" s="179"/>
      <c r="L206" s="179"/>
      <c r="M206" s="179"/>
      <c r="N206" s="180"/>
      <c r="O206" s="9"/>
    </row>
    <row r="207" spans="1:22" ht="32.1" customHeight="1" x14ac:dyDescent="0.25">
      <c r="A207" s="9"/>
      <c r="B207" s="157"/>
      <c r="C207" s="158"/>
      <c r="D207" s="158"/>
      <c r="E207" s="158"/>
      <c r="F207" s="158"/>
      <c r="G207" s="159"/>
      <c r="H207" s="157"/>
      <c r="I207" s="158"/>
      <c r="J207" s="158"/>
      <c r="K207" s="158"/>
      <c r="L207" s="158"/>
      <c r="M207" s="158"/>
      <c r="N207" s="159"/>
      <c r="O207" s="9"/>
    </row>
    <row r="208" spans="1:22" ht="32.1" customHeight="1" x14ac:dyDescent="0.25">
      <c r="A208" s="9"/>
      <c r="B208" s="157"/>
      <c r="C208" s="158"/>
      <c r="D208" s="158"/>
      <c r="E208" s="158"/>
      <c r="F208" s="158"/>
      <c r="G208" s="159"/>
      <c r="H208" s="157"/>
      <c r="I208" s="158"/>
      <c r="J208" s="158"/>
      <c r="K208" s="158"/>
      <c r="L208" s="158"/>
      <c r="M208" s="158"/>
      <c r="N208" s="159"/>
      <c r="O208" s="9"/>
    </row>
    <row r="209" spans="1:15" ht="32.1" customHeight="1" x14ac:dyDescent="0.25">
      <c r="A209" s="9"/>
      <c r="B209" s="157"/>
      <c r="C209" s="158"/>
      <c r="D209" s="158"/>
      <c r="E209" s="158"/>
      <c r="F209" s="158"/>
      <c r="G209" s="159"/>
      <c r="H209" s="157"/>
      <c r="I209" s="158"/>
      <c r="J209" s="158"/>
      <c r="K209" s="158"/>
      <c r="L209" s="158"/>
      <c r="M209" s="158"/>
      <c r="N209" s="159"/>
      <c r="O209" s="9"/>
    </row>
    <row r="210" spans="1:15" ht="32.1" customHeight="1" x14ac:dyDescent="0.25">
      <c r="A210" s="9"/>
      <c r="B210" s="157"/>
      <c r="C210" s="158"/>
      <c r="D210" s="158"/>
      <c r="E210" s="158"/>
      <c r="F210" s="158"/>
      <c r="G210" s="159"/>
      <c r="H210" s="157"/>
      <c r="I210" s="158"/>
      <c r="J210" s="158"/>
      <c r="K210" s="158"/>
      <c r="L210" s="158"/>
      <c r="M210" s="158"/>
      <c r="N210" s="159"/>
      <c r="O210" s="9"/>
    </row>
    <row r="211" spans="1:15" ht="32.1" customHeight="1" x14ac:dyDescent="0.25">
      <c r="A211" s="9"/>
      <c r="B211" s="157"/>
      <c r="C211" s="158"/>
      <c r="D211" s="158"/>
      <c r="E211" s="158"/>
      <c r="F211" s="158"/>
      <c r="G211" s="159"/>
      <c r="H211" s="157"/>
      <c r="I211" s="158"/>
      <c r="J211" s="158"/>
      <c r="K211" s="158"/>
      <c r="L211" s="158"/>
      <c r="M211" s="158"/>
      <c r="N211" s="159"/>
      <c r="O211" s="9"/>
    </row>
    <row r="212" spans="1:15" ht="8.1" customHeight="1" x14ac:dyDescent="0.25">
      <c r="A212" s="9"/>
      <c r="B212" s="61"/>
      <c r="C212" s="61"/>
      <c r="D212" s="61"/>
      <c r="E212" s="61"/>
      <c r="F212" s="61"/>
      <c r="G212" s="61"/>
      <c r="H212" s="6"/>
      <c r="I212" s="6"/>
      <c r="J212" s="6"/>
      <c r="K212" s="6"/>
      <c r="L212" s="6"/>
      <c r="M212" s="6"/>
      <c r="N212" s="6"/>
      <c r="O212" s="9"/>
    </row>
    <row r="213" spans="1:15" ht="15.95" customHeight="1" x14ac:dyDescent="0.25">
      <c r="A213" s="9"/>
      <c r="B213" s="14" t="s">
        <v>3</v>
      </c>
      <c r="C213" s="14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14" t="s">
        <v>96</v>
      </c>
      <c r="O213" s="9"/>
    </row>
    <row r="214" spans="1:15" ht="8.1" customHeight="1" x14ac:dyDescent="0.25">
      <c r="A214" s="9"/>
      <c r="B214" s="14"/>
      <c r="C214" s="14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14"/>
      <c r="O214" s="9"/>
    </row>
    <row r="215" spans="1:15" ht="15.95" customHeight="1" x14ac:dyDescent="0.25">
      <c r="A215" s="9"/>
      <c r="B215" s="185"/>
      <c r="C215" s="186"/>
      <c r="D215" s="186"/>
      <c r="E215" s="186"/>
      <c r="F215" s="186"/>
      <c r="G215" s="186"/>
      <c r="H215" s="186"/>
      <c r="I215" s="186"/>
      <c r="J215" s="186"/>
      <c r="K215" s="186"/>
      <c r="L215" s="186"/>
      <c r="M215" s="186"/>
      <c r="N215" s="187"/>
      <c r="O215" s="9"/>
    </row>
    <row r="216" spans="1:15" ht="15.95" customHeight="1" x14ac:dyDescent="0.25">
      <c r="A216" s="9"/>
      <c r="B216" s="188"/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90"/>
      <c r="O216" s="9"/>
    </row>
    <row r="217" spans="1:15" ht="15.95" customHeight="1" x14ac:dyDescent="0.25">
      <c r="A217" s="9"/>
      <c r="B217" s="188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90"/>
      <c r="O217" s="9"/>
    </row>
    <row r="218" spans="1:15" ht="15.95" customHeight="1" x14ac:dyDescent="0.25">
      <c r="A218" s="9"/>
      <c r="B218" s="188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90"/>
      <c r="O218" s="9"/>
    </row>
    <row r="219" spans="1:15" ht="15.95" customHeight="1" x14ac:dyDescent="0.25">
      <c r="A219" s="9"/>
      <c r="B219" s="188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90"/>
      <c r="O219" s="9"/>
    </row>
    <row r="220" spans="1:15" ht="15.95" customHeight="1" x14ac:dyDescent="0.25">
      <c r="A220" s="9"/>
      <c r="B220" s="188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90"/>
      <c r="O220" s="9"/>
    </row>
    <row r="221" spans="1:15" ht="15.95" customHeight="1" x14ac:dyDescent="0.25">
      <c r="A221" s="9"/>
      <c r="B221" s="188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90"/>
      <c r="O221" s="9"/>
    </row>
    <row r="222" spans="1:15" ht="15.95" customHeight="1" x14ac:dyDescent="0.25">
      <c r="A222" s="9"/>
      <c r="B222" s="188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90"/>
      <c r="O222" s="9"/>
    </row>
    <row r="223" spans="1:15" ht="15.95" customHeight="1" x14ac:dyDescent="0.25">
      <c r="A223" s="9"/>
      <c r="B223" s="188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90"/>
      <c r="O223" s="9"/>
    </row>
    <row r="224" spans="1:15" ht="15.95" customHeight="1" x14ac:dyDescent="0.25">
      <c r="A224" s="9"/>
      <c r="B224" s="188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90"/>
      <c r="O224" s="9"/>
    </row>
    <row r="225" spans="1:15" ht="15.95" customHeight="1" x14ac:dyDescent="0.25">
      <c r="A225" s="9"/>
      <c r="B225" s="188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90"/>
      <c r="O225" s="9"/>
    </row>
    <row r="226" spans="1:15" ht="15.95" customHeight="1" x14ac:dyDescent="0.25">
      <c r="A226" s="9"/>
      <c r="B226" s="188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90"/>
      <c r="O226" s="9"/>
    </row>
    <row r="227" spans="1:15" ht="15.95" customHeight="1" x14ac:dyDescent="0.25">
      <c r="A227" s="9"/>
      <c r="B227" s="191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3"/>
      <c r="O227" s="9"/>
    </row>
    <row r="228" spans="1:15" ht="8.1" customHeight="1" x14ac:dyDescent="0.25">
      <c r="A228" s="9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9"/>
    </row>
    <row r="229" spans="1:15" s="5" customFormat="1" ht="32.1" customHeight="1" x14ac:dyDescent="0.25">
      <c r="A229" s="56"/>
      <c r="B229" s="166" t="s">
        <v>4</v>
      </c>
      <c r="C229" s="166"/>
      <c r="D229" s="166"/>
      <c r="E229" s="166"/>
      <c r="F229" s="166"/>
      <c r="G229" s="166"/>
      <c r="H229" s="166"/>
      <c r="I229" s="167" t="s">
        <v>97</v>
      </c>
      <c r="J229" s="167"/>
      <c r="K229" s="167"/>
      <c r="L229" s="167"/>
      <c r="M229" s="167"/>
      <c r="N229" s="167"/>
      <c r="O229" s="56"/>
    </row>
    <row r="230" spans="1:15" ht="8.1" customHeight="1" x14ac:dyDescent="0.25">
      <c r="A230" s="9"/>
      <c r="B230" s="79"/>
      <c r="C230" s="79"/>
      <c r="D230" s="79"/>
      <c r="E230" s="79"/>
      <c r="F230" s="79"/>
      <c r="G230" s="79"/>
      <c r="H230" s="79"/>
      <c r="I230" s="80"/>
      <c r="J230" s="80"/>
      <c r="K230" s="80"/>
      <c r="L230" s="80"/>
      <c r="M230" s="80"/>
      <c r="N230" s="80"/>
      <c r="O230" s="9"/>
    </row>
    <row r="231" spans="1:15" ht="15.95" customHeight="1" x14ac:dyDescent="0.25">
      <c r="A231" s="9"/>
      <c r="B231" s="185"/>
      <c r="C231" s="186"/>
      <c r="D231" s="186"/>
      <c r="E231" s="186"/>
      <c r="F231" s="186"/>
      <c r="G231" s="186"/>
      <c r="H231" s="186"/>
      <c r="I231" s="186"/>
      <c r="J231" s="186"/>
      <c r="K231" s="186"/>
      <c r="L231" s="186"/>
      <c r="M231" s="186"/>
      <c r="N231" s="187"/>
      <c r="O231" s="9"/>
    </row>
    <row r="232" spans="1:15" ht="15.95" customHeight="1" x14ac:dyDescent="0.25">
      <c r="A232" s="9"/>
      <c r="B232" s="188"/>
      <c r="C232" s="189"/>
      <c r="D232" s="189"/>
      <c r="E232" s="189"/>
      <c r="F232" s="189"/>
      <c r="G232" s="189"/>
      <c r="H232" s="189"/>
      <c r="I232" s="189"/>
      <c r="J232" s="189"/>
      <c r="K232" s="189"/>
      <c r="L232" s="189"/>
      <c r="M232" s="189"/>
      <c r="N232" s="190"/>
      <c r="O232" s="9"/>
    </row>
    <row r="233" spans="1:15" ht="15.95" customHeight="1" x14ac:dyDescent="0.25">
      <c r="A233" s="9"/>
      <c r="B233" s="188"/>
      <c r="C233" s="189"/>
      <c r="D233" s="189"/>
      <c r="E233" s="189"/>
      <c r="F233" s="189"/>
      <c r="G233" s="189"/>
      <c r="H233" s="189"/>
      <c r="I233" s="189"/>
      <c r="J233" s="189"/>
      <c r="K233" s="189"/>
      <c r="L233" s="189"/>
      <c r="M233" s="189"/>
      <c r="N233" s="190"/>
      <c r="O233" s="9"/>
    </row>
    <row r="234" spans="1:15" ht="15.95" customHeight="1" x14ac:dyDescent="0.25">
      <c r="A234" s="9"/>
      <c r="B234" s="188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90"/>
      <c r="O234" s="9"/>
    </row>
    <row r="235" spans="1:15" ht="15.95" customHeight="1" x14ac:dyDescent="0.25">
      <c r="A235" s="9"/>
      <c r="B235" s="188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90"/>
      <c r="O235" s="9"/>
    </row>
    <row r="236" spans="1:15" ht="15.95" customHeight="1" x14ac:dyDescent="0.25">
      <c r="A236" s="9"/>
      <c r="B236" s="188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90"/>
      <c r="O236" s="9"/>
    </row>
    <row r="237" spans="1:15" ht="15.95" customHeight="1" x14ac:dyDescent="0.25">
      <c r="A237" s="9"/>
      <c r="B237" s="188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90"/>
      <c r="O237" s="9"/>
    </row>
    <row r="238" spans="1:15" ht="15.95" customHeight="1" x14ac:dyDescent="0.25">
      <c r="A238" s="9"/>
      <c r="B238" s="188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90"/>
      <c r="O238" s="9"/>
    </row>
    <row r="239" spans="1:15" ht="15.95" customHeight="1" x14ac:dyDescent="0.25">
      <c r="A239" s="9"/>
      <c r="B239" s="191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3"/>
      <c r="O239" s="9"/>
    </row>
    <row r="240" spans="1:15" ht="19.5" customHeight="1" x14ac:dyDescent="0.25">
      <c r="A240" s="9"/>
      <c r="B240" s="14"/>
      <c r="C240" s="14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9"/>
    </row>
    <row r="241" spans="1:15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</sheetData>
  <sheetProtection algorithmName="SHA-512" hashValue="DPGmjiP6yRSMF+n46O+z+83JjRfqxwmBNHxy44g/NJjo8M3W00kWqkpT74EYnqbrAM8X0JOK2UyK2IqjO2HxUA==" saltValue="JCgTABfbUQo2A+ZiRY6avQ==" spinCount="100000" sheet="1" objects="1" scenarios="1" formatCells="0" formatColumns="0" formatRows="0" insertRows="0" deleteRows="0"/>
  <mergeCells count="327">
    <mergeCell ref="F10:G10"/>
    <mergeCell ref="H10:J11"/>
    <mergeCell ref="F11:G11"/>
    <mergeCell ref="A15:D15"/>
    <mergeCell ref="E15:K15"/>
    <mergeCell ref="L15:O15"/>
    <mergeCell ref="A1:O1"/>
    <mergeCell ref="A2:O2"/>
    <mergeCell ref="B4:O4"/>
    <mergeCell ref="B5:O5"/>
    <mergeCell ref="F7:G7"/>
    <mergeCell ref="H7:J8"/>
    <mergeCell ref="F8:G8"/>
    <mergeCell ref="A18:D18"/>
    <mergeCell ref="E18:K18"/>
    <mergeCell ref="B19:D19"/>
    <mergeCell ref="E19:K19"/>
    <mergeCell ref="L19:N19"/>
    <mergeCell ref="B20:D20"/>
    <mergeCell ref="E20:K20"/>
    <mergeCell ref="L20:N20"/>
    <mergeCell ref="A16:D16"/>
    <mergeCell ref="E16:K16"/>
    <mergeCell ref="L16:O16"/>
    <mergeCell ref="A17:D17"/>
    <mergeCell ref="E17:K17"/>
    <mergeCell ref="L17:O17"/>
    <mergeCell ref="B23:D23"/>
    <mergeCell ref="E23:K23"/>
    <mergeCell ref="L23:N23"/>
    <mergeCell ref="B24:D24"/>
    <mergeCell ref="E24:K24"/>
    <mergeCell ref="L24:N24"/>
    <mergeCell ref="B21:D21"/>
    <mergeCell ref="E21:K21"/>
    <mergeCell ref="L21:N21"/>
    <mergeCell ref="B22:D22"/>
    <mergeCell ref="E22:K22"/>
    <mergeCell ref="L22:N22"/>
    <mergeCell ref="A32:A33"/>
    <mergeCell ref="B32:G32"/>
    <mergeCell ref="H32:H33"/>
    <mergeCell ref="I32:N32"/>
    <mergeCell ref="B25:D25"/>
    <mergeCell ref="E25:K25"/>
    <mergeCell ref="L25:N25"/>
    <mergeCell ref="B26:D26"/>
    <mergeCell ref="E26:K26"/>
    <mergeCell ref="L26:N26"/>
    <mergeCell ref="B27:D27"/>
    <mergeCell ref="E27:K27"/>
    <mergeCell ref="L27:N27"/>
    <mergeCell ref="O32:O33"/>
    <mergeCell ref="B33:G33"/>
    <mergeCell ref="I33:N33"/>
    <mergeCell ref="B34:G34"/>
    <mergeCell ref="I34:N34"/>
    <mergeCell ref="B35:G35"/>
    <mergeCell ref="I35:N35"/>
    <mergeCell ref="B28:D28"/>
    <mergeCell ref="E28:K28"/>
    <mergeCell ref="L28:N28"/>
    <mergeCell ref="I40:N40"/>
    <mergeCell ref="B41:G41"/>
    <mergeCell ref="I41:N41"/>
    <mergeCell ref="B42:G42"/>
    <mergeCell ref="I42:N42"/>
    <mergeCell ref="B43:G43"/>
    <mergeCell ref="I43:N43"/>
    <mergeCell ref="B36:G36"/>
    <mergeCell ref="I36:N36"/>
    <mergeCell ref="A37:G37"/>
    <mergeCell ref="I37:O37"/>
    <mergeCell ref="A39:A40"/>
    <mergeCell ref="B39:G39"/>
    <mergeCell ref="H39:H40"/>
    <mergeCell ref="I39:N39"/>
    <mergeCell ref="O39:O40"/>
    <mergeCell ref="B40:G40"/>
    <mergeCell ref="I48:N48"/>
    <mergeCell ref="B49:G49"/>
    <mergeCell ref="I49:N49"/>
    <mergeCell ref="A50:G50"/>
    <mergeCell ref="I50:O50"/>
    <mergeCell ref="F52:G52"/>
    <mergeCell ref="H52:J53"/>
    <mergeCell ref="F53:G53"/>
    <mergeCell ref="B44:G44"/>
    <mergeCell ref="I44:N44"/>
    <mergeCell ref="A45:G45"/>
    <mergeCell ref="I45:O45"/>
    <mergeCell ref="A47:A48"/>
    <mergeCell ref="B47:G47"/>
    <mergeCell ref="H47:H48"/>
    <mergeCell ref="I47:N47"/>
    <mergeCell ref="O47:O48"/>
    <mergeCell ref="B48:G48"/>
    <mergeCell ref="I62:M62"/>
    <mergeCell ref="C63:G63"/>
    <mergeCell ref="I63:M63"/>
    <mergeCell ref="C64:G64"/>
    <mergeCell ref="I64:M64"/>
    <mergeCell ref="C65:G65"/>
    <mergeCell ref="I65:M65"/>
    <mergeCell ref="F55:G55"/>
    <mergeCell ref="H55:J56"/>
    <mergeCell ref="F56:G56"/>
    <mergeCell ref="A60:G60"/>
    <mergeCell ref="I60:O60"/>
    <mergeCell ref="A61:A66"/>
    <mergeCell ref="C61:G61"/>
    <mergeCell ref="I61:M61"/>
    <mergeCell ref="O61:O66"/>
    <mergeCell ref="C62:G62"/>
    <mergeCell ref="C70:G70"/>
    <mergeCell ref="I70:M70"/>
    <mergeCell ref="C71:G71"/>
    <mergeCell ref="I71:M71"/>
    <mergeCell ref="C72:G72"/>
    <mergeCell ref="I72:M72"/>
    <mergeCell ref="C66:G66"/>
    <mergeCell ref="I66:M66"/>
    <mergeCell ref="A67:G67"/>
    <mergeCell ref="I67:O67"/>
    <mergeCell ref="A68:A73"/>
    <mergeCell ref="C68:G68"/>
    <mergeCell ref="I68:M68"/>
    <mergeCell ref="O68:O73"/>
    <mergeCell ref="C69:G69"/>
    <mergeCell ref="I69:M69"/>
    <mergeCell ref="C77:G77"/>
    <mergeCell ref="I77:M77"/>
    <mergeCell ref="C78:G78"/>
    <mergeCell ref="I78:M78"/>
    <mergeCell ref="C79:G79"/>
    <mergeCell ref="I79:M79"/>
    <mergeCell ref="C73:G73"/>
    <mergeCell ref="I73:M73"/>
    <mergeCell ref="A74:G74"/>
    <mergeCell ref="I74:O74"/>
    <mergeCell ref="A75:A80"/>
    <mergeCell ref="C75:G75"/>
    <mergeCell ref="I75:M75"/>
    <mergeCell ref="O75:O80"/>
    <mergeCell ref="C76:G76"/>
    <mergeCell ref="I76:M76"/>
    <mergeCell ref="C84:G84"/>
    <mergeCell ref="I84:M84"/>
    <mergeCell ref="C85:G85"/>
    <mergeCell ref="I85:M85"/>
    <mergeCell ref="C86:G86"/>
    <mergeCell ref="I86:M86"/>
    <mergeCell ref="C80:G80"/>
    <mergeCell ref="I80:M80"/>
    <mergeCell ref="A81:G81"/>
    <mergeCell ref="I81:O81"/>
    <mergeCell ref="A82:A87"/>
    <mergeCell ref="C82:G82"/>
    <mergeCell ref="I82:M82"/>
    <mergeCell ref="O82:O87"/>
    <mergeCell ref="C83:G83"/>
    <mergeCell ref="I83:M83"/>
    <mergeCell ref="C91:G91"/>
    <mergeCell ref="I91:M91"/>
    <mergeCell ref="C92:G92"/>
    <mergeCell ref="I92:M92"/>
    <mergeCell ref="C93:G93"/>
    <mergeCell ref="I93:M93"/>
    <mergeCell ref="C87:G87"/>
    <mergeCell ref="I87:M87"/>
    <mergeCell ref="A88:G88"/>
    <mergeCell ref="I88:O88"/>
    <mergeCell ref="A89:A94"/>
    <mergeCell ref="C89:G89"/>
    <mergeCell ref="I89:M89"/>
    <mergeCell ref="O89:O94"/>
    <mergeCell ref="C90:G90"/>
    <mergeCell ref="I90:M90"/>
    <mergeCell ref="F100:G100"/>
    <mergeCell ref="H100:J101"/>
    <mergeCell ref="F101:G101"/>
    <mergeCell ref="A103:A108"/>
    <mergeCell ref="C103:G103"/>
    <mergeCell ref="I103:M103"/>
    <mergeCell ref="I108:M108"/>
    <mergeCell ref="C94:G94"/>
    <mergeCell ref="I94:M94"/>
    <mergeCell ref="A95:G95"/>
    <mergeCell ref="I95:O95"/>
    <mergeCell ref="F97:G97"/>
    <mergeCell ref="H97:J98"/>
    <mergeCell ref="F98:G98"/>
    <mergeCell ref="O103:O108"/>
    <mergeCell ref="C104:G104"/>
    <mergeCell ref="I104:M104"/>
    <mergeCell ref="C105:G105"/>
    <mergeCell ref="I105:M105"/>
    <mergeCell ref="C106:G106"/>
    <mergeCell ref="I106:M106"/>
    <mergeCell ref="C107:G107"/>
    <mergeCell ref="I107:M107"/>
    <mergeCell ref="C108:G108"/>
    <mergeCell ref="C113:G113"/>
    <mergeCell ref="I113:M113"/>
    <mergeCell ref="C114:G114"/>
    <mergeCell ref="I114:M114"/>
    <mergeCell ref="C115:G115"/>
    <mergeCell ref="I115:M115"/>
    <mergeCell ref="A109:G109"/>
    <mergeCell ref="I109:O109"/>
    <mergeCell ref="A110:A115"/>
    <mergeCell ref="C110:G110"/>
    <mergeCell ref="I110:M110"/>
    <mergeCell ref="O110:O115"/>
    <mergeCell ref="C111:G111"/>
    <mergeCell ref="I111:M111"/>
    <mergeCell ref="C112:G112"/>
    <mergeCell ref="I112:M112"/>
    <mergeCell ref="C120:G120"/>
    <mergeCell ref="I120:M120"/>
    <mergeCell ref="C121:G121"/>
    <mergeCell ref="I121:M121"/>
    <mergeCell ref="C122:G122"/>
    <mergeCell ref="I122:M122"/>
    <mergeCell ref="A116:G116"/>
    <mergeCell ref="I116:O116"/>
    <mergeCell ref="A117:A122"/>
    <mergeCell ref="C117:G117"/>
    <mergeCell ref="I117:M117"/>
    <mergeCell ref="O117:O122"/>
    <mergeCell ref="C118:G118"/>
    <mergeCell ref="I118:M118"/>
    <mergeCell ref="C119:G119"/>
    <mergeCell ref="I119:M119"/>
    <mergeCell ref="C127:G127"/>
    <mergeCell ref="I127:M127"/>
    <mergeCell ref="C128:G128"/>
    <mergeCell ref="I128:M128"/>
    <mergeCell ref="C129:G129"/>
    <mergeCell ref="I129:M129"/>
    <mergeCell ref="A123:G123"/>
    <mergeCell ref="I123:O123"/>
    <mergeCell ref="A124:A129"/>
    <mergeCell ref="C124:G124"/>
    <mergeCell ref="I124:M124"/>
    <mergeCell ref="O124:O129"/>
    <mergeCell ref="C125:G125"/>
    <mergeCell ref="I125:M125"/>
    <mergeCell ref="C126:G126"/>
    <mergeCell ref="I126:M126"/>
    <mergeCell ref="A130:G130"/>
    <mergeCell ref="I130:O130"/>
    <mergeCell ref="A138:G138"/>
    <mergeCell ref="I138:O138"/>
    <mergeCell ref="A149:G150"/>
    <mergeCell ref="H149:O150"/>
    <mergeCell ref="I134:M134"/>
    <mergeCell ref="C135:G135"/>
    <mergeCell ref="I135:M135"/>
    <mergeCell ref="C136:G136"/>
    <mergeCell ref="F146:G146"/>
    <mergeCell ref="H146:J147"/>
    <mergeCell ref="F147:G147"/>
    <mergeCell ref="I136:M136"/>
    <mergeCell ref="A137:G137"/>
    <mergeCell ref="I137:O137"/>
    <mergeCell ref="A175:G175"/>
    <mergeCell ref="I175:O175"/>
    <mergeCell ref="B176:G176"/>
    <mergeCell ref="I176:N176"/>
    <mergeCell ref="B177:G177"/>
    <mergeCell ref="I177:N177"/>
    <mergeCell ref="A166:O171"/>
    <mergeCell ref="M172:O172"/>
    <mergeCell ref="L152:O152"/>
    <mergeCell ref="A153:O160"/>
    <mergeCell ref="M161:O161"/>
    <mergeCell ref="A163:H163"/>
    <mergeCell ref="I163:O163"/>
    <mergeCell ref="L165:O165"/>
    <mergeCell ref="A182:H183"/>
    <mergeCell ref="I182:O183"/>
    <mergeCell ref="B185:N185"/>
    <mergeCell ref="D192:F194"/>
    <mergeCell ref="G192:I194"/>
    <mergeCell ref="F196:G196"/>
    <mergeCell ref="H196:J197"/>
    <mergeCell ref="F197:G197"/>
    <mergeCell ref="B178:G178"/>
    <mergeCell ref="I178:N178"/>
    <mergeCell ref="B179:G179"/>
    <mergeCell ref="I179:N179"/>
    <mergeCell ref="A180:G180"/>
    <mergeCell ref="I180:O180"/>
    <mergeCell ref="B209:G209"/>
    <mergeCell ref="H209:N209"/>
    <mergeCell ref="F199:G199"/>
    <mergeCell ref="H199:J200"/>
    <mergeCell ref="F200:G200"/>
    <mergeCell ref="B203:G204"/>
    <mergeCell ref="H203:N204"/>
    <mergeCell ref="B206:G206"/>
    <mergeCell ref="H206:N206"/>
    <mergeCell ref="B231:N239"/>
    <mergeCell ref="A131:A136"/>
    <mergeCell ref="C131:G131"/>
    <mergeCell ref="I131:M131"/>
    <mergeCell ref="O131:O136"/>
    <mergeCell ref="C132:G132"/>
    <mergeCell ref="I132:M132"/>
    <mergeCell ref="C133:G133"/>
    <mergeCell ref="I133:M133"/>
    <mergeCell ref="C134:G134"/>
    <mergeCell ref="B210:G210"/>
    <mergeCell ref="H210:N210"/>
    <mergeCell ref="B211:G211"/>
    <mergeCell ref="H211:N211"/>
    <mergeCell ref="B215:N227"/>
    <mergeCell ref="B229:H229"/>
    <mergeCell ref="I229:N229"/>
    <mergeCell ref="B207:G207"/>
    <mergeCell ref="H207:N207"/>
    <mergeCell ref="B208:G208"/>
    <mergeCell ref="H208:N208"/>
    <mergeCell ref="F143:G143"/>
    <mergeCell ref="H143:J144"/>
    <mergeCell ref="F144:G144"/>
  </mergeCells>
  <dataValidations count="1">
    <dataValidation type="list" allowBlank="1" showInputMessage="1" showErrorMessage="1" sqref="E19:K29">
      <formula1>"(+),(-)"</formula1>
    </dataValidation>
  </dataValidations>
  <printOptions horizontalCentered="1"/>
  <pageMargins left="0.15748031496062992" right="0.15748031496062992" top="0.39370078740157483" bottom="0.39370078740157483" header="0" footer="0.19685039370078741"/>
  <pageSetup scale="90" orientation="portrait" verticalDpi="200" r:id="rId1"/>
  <headerFooter>
    <oddFooter xml:space="preserve">&amp;C&amp;"+,Normal"&amp;P&amp;R&amp;"+,Normal"DGRSDT/DPREP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Labo a 4 Eq</vt:lpstr>
      <vt:lpstr>5 Eq</vt:lpstr>
      <vt:lpstr>6 Eq</vt:lpstr>
      <vt:lpstr>7 Eq</vt:lpstr>
      <vt:lpstr>8 Eq</vt:lpstr>
      <vt:lpstr>9 Eq</vt:lpstr>
      <vt:lpstr>10 Eq</vt:lpstr>
      <vt:lpstr>'10 Eq'!Zone_d_impression</vt:lpstr>
      <vt:lpstr>'5 Eq'!Zone_d_impression</vt:lpstr>
      <vt:lpstr>'6 Eq'!Zone_d_impression</vt:lpstr>
      <vt:lpstr>'7 Eq'!Zone_d_impression</vt:lpstr>
      <vt:lpstr>'8 Eq'!Zone_d_impression</vt:lpstr>
      <vt:lpstr>'9 Eq'!Zone_d_impression</vt:lpstr>
      <vt:lpstr>'Labo a 4 Eq'!Zone_d_impression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2019-12-18T00:16:00Z</dcterms:modified>
</cp:coreProperties>
</file>